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0" activeTab="0"/>
  </bookViews>
  <sheets>
    <sheet name="Мас" sheetId="1" r:id="rId1"/>
  </sheets>
  <definedNames/>
  <calcPr fullCalcOnLoad="1"/>
</workbook>
</file>

<file path=xl/sharedStrings.xml><?xml version="1.0" encoding="utf-8"?>
<sst xmlns="http://schemas.openxmlformats.org/spreadsheetml/2006/main" count="279" uniqueCount="172">
  <si>
    <t>Повышение квалификации педагогических работников</t>
  </si>
  <si>
    <t>2012 год</t>
  </si>
  <si>
    <t>Курсы повышения квалификации 6 педагогов</t>
  </si>
  <si>
    <t>О.В.Курак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</si>
  <si>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</si>
  <si>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</si>
  <si>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</si>
  <si>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</si>
  <si>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</si>
  <si>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</si>
  <si>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</si>
  <si>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</si>
  <si>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</si>
  <si>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</si>
  <si>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</si>
  <si>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</si>
  <si>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</si>
  <si>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</si>
  <si>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</si>
  <si>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</si>
  <si>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</si>
  <si>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</si>
  <si>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</si>
  <si>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</si>
  <si>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</si>
  <si>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</si>
  <si>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</si>
  <si>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</si>
  <si>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</si>
  <si>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</si>
  <si>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</si>
  <si>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</si>
  <si>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</si>
  <si>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</si>
  <si>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</si>
  <si>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</si>
  <si>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</si>
  <si>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</si>
  <si>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</si>
  <si>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</si>
  <si>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</si>
  <si>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</si>
  <si>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</si>
  <si>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</si>
  <si>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</si>
  <si>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</si>
  <si>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</si>
  <si>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</si>
  <si>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</si>
  <si>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</si>
  <si>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</si>
  <si>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</si>
  <si>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</si>
  <si>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</si>
  <si>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</si>
  <si>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</si>
  <si>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</si>
  <si>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</si>
  <si>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</si>
  <si>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</si>
  <si>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</si>
  <si>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</si>
  <si>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</si>
  <si>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</si>
  <si>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</si>
  <si>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</si>
  <si>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</si>
  <si>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</si>
  <si>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</si>
  <si>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</si>
  <si>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</si>
  <si>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</si>
  <si>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</si>
  <si>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</si>
  <si>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</si>
  <si>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</si>
  <si>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</si>
  <si>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</si>
  <si>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</si>
  <si>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</si>
  <si>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</si>
  <si>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</si>
  <si>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</si>
  <si>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</si>
  <si>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</si>
  <si>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</si>
  <si>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</si>
  <si>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</si>
  <si>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</si>
  <si>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</si>
  <si>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</si>
  <si>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</si>
  <si>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</si>
  <si>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</si>
  <si>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</si>
  <si>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</si>
  <si>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</si>
  <si>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</si>
  <si>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</si>
  <si>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</si>
  <si>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</si>
  <si>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</si>
  <si>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</si>
  <si>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</si>
  <si>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</si>
  <si>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</si>
  <si>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</si>
  <si>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</si>
  <si>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</si>
  <si>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</si>
  <si>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</si>
  <si>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</si>
  <si>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</si>
  <si>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</si>
  <si>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</si>
  <si>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</si>
  <si>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</si>
  <si>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</si>
  <si>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</si>
  <si>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</si>
  <si>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</si>
  <si>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</si>
  <si>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</si>
  <si>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</si>
  <si>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</si>
  <si>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</si>
  <si>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</si>
  <si>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</si>
  <si>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</si>
  <si>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</si>
  <si>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</si>
  <si>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</si>
  <si>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</si>
  <si>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</si>
  <si>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</si>
  <si>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</si>
  <si>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</si>
  <si>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</si>
  <si>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</si>
  <si>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</si>
  <si>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</si>
  <si>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</si>
  <si>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</si>
  <si>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</si>
  <si>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</si>
  <si>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</si>
  <si>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</si>
  <si>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Главный бухгалтер МАУ №РКЦ в сфере образования Тацинского района"</t>
  </si>
  <si>
    <t>Н.А. Чеботарева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</si>
  <si>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</si>
  <si>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</si>
  <si>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</si>
  <si>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</si>
  <si>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</si>
  <si>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</si>
  <si>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</si>
  <si>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Тацинского района ростовской области</t>
  </si>
  <si>
    <t>Н.И. Кока</t>
  </si>
  <si>
    <t xml:space="preserve">                                                                   ПЛАН                                                                                                                                                                                                                   ФИНАНСОВО-ХОЗЯЙСТВЕННОЙ ДЕЯТЕЛЬНОСТИ МУНИЦИПАЛЬНОГО ОБРАЗОВАТЕЛЬНОГО УЧРЕЖДЕНИЯ 
                                                      ТАЦИНСКОГО РАЙОНА
                                   на 2012 год и  плановый период 2013, 2014 гг.</t>
  </si>
  <si>
    <t xml:space="preserve"> Директор Масловская ООШ</t>
  </si>
  <si>
    <t>В.В. Воловликов</t>
  </si>
  <si>
    <t>Е.И.Шляхтина</t>
  </si>
  <si>
    <t xml:space="preserve">муниципальное бюджетное общеобразовательное учреждение Масловская основная общеобразовательная школа 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</si>
  <si>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</si>
  <si>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</si>
  <si>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</si>
  <si>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"01" февраля 2012 г.</t>
  </si>
  <si>
    <t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</t>
  </si>
  <si>
    <t xml:space="preserve">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</t>
  </si>
  <si>
    <t>• реализация основных общеобразовательных программ начального общего, основного общего образования;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</si>
  <si>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
• 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</t>
  </si>
  <si>
    <t xml:space="preserve">•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• выявление семей, находящихся в социально-опасном положении,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работы групп продленного дня;
• медицинская деятельность для реализации целей и задач Школы;
• организация питания обучающихся.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</si>
</sst>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42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4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85"/>
  <sheetViews>
    <sheetView tabSelected="1" view="pageBreakPreview" zoomScale="75" zoomScaleSheetLayoutView="75" workbookViewId="0" topLeftCell="A118">
      <selection activeCell="B31" sqref="B31:L31"/>
    </sheetView>
  </sheetViews>
  <sheetFormatPr defaultColWidth="9.140625" defaultRowHeight="12.75"/>
  <cols>
    <col min="2" max="2" width="51.28125" style="0" customWidth="1"/>
    <col min="3" max="4" width="13.140625" style="0" customWidth="1"/>
    <col min="5" max="5" width="13.00390625" style="0" bestFit="1" customWidth="1"/>
    <col min="6" max="6" width="13.8515625" style="0" customWidth="1"/>
    <col min="7" max="7" width="10.00390625" style="0" bestFit="1" customWidth="1"/>
    <col min="8" max="8" width="12.28125" style="0" customWidth="1"/>
    <col min="9" max="9" width="11.7109375" style="0" customWidth="1"/>
  </cols>
  <sheetData>
    <row r="2" spans="7:11" ht="12.75">
      <c r="G2" s="42" t="s">
        <v>154</v>
      </c>
      <c r="H2" s="43"/>
      <c r="I2" s="43"/>
      <c r="J2" s="43"/>
      <c r="K2" s="43"/>
    </row>
    <row r="3" spans="7:11" ht="12.75">
      <c r="G3" s="44" t="s">
        <v>155</v>
      </c>
      <c r="H3" s="45"/>
      <c r="I3" s="45"/>
      <c r="J3" s="45"/>
      <c r="K3" s="45"/>
    </row>
    <row r="4" spans="7:11" ht="12.75">
      <c r="G4" s="44" t="s">
        <v>156</v>
      </c>
      <c r="H4" s="44"/>
      <c r="I4" s="44"/>
      <c r="J4" s="44"/>
      <c r="K4" s="44"/>
    </row>
    <row r="5" spans="7:11" ht="15.75">
      <c r="G5" s="46" t="s">
        <v>141</v>
      </c>
      <c r="H5" s="46"/>
      <c r="I5" s="42" t="s">
        <v>157</v>
      </c>
      <c r="J5" s="43"/>
      <c r="K5" s="43"/>
    </row>
    <row r="6" spans="7:11" ht="12.75">
      <c r="G6" s="47" t="s">
        <v>146</v>
      </c>
      <c r="H6" s="47"/>
      <c r="I6" s="17"/>
      <c r="J6" s="17"/>
      <c r="K6" s="17"/>
    </row>
    <row r="7" spans="7:9" ht="21" customHeight="1">
      <c r="G7" s="48" t="s">
        <v>166</v>
      </c>
      <c r="H7" s="48"/>
      <c r="I7" s="48"/>
    </row>
    <row r="8" spans="2:15" ht="69" customHeight="1">
      <c r="B8" s="49" t="s">
        <v>158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12"/>
      <c r="N8" s="12"/>
      <c r="O8" s="12"/>
    </row>
    <row r="10" spans="3:10" ht="22.5" customHeight="1">
      <c r="C10" s="14"/>
      <c r="D10" s="38" t="s">
        <v>166</v>
      </c>
      <c r="G10" s="13"/>
      <c r="H10" s="13"/>
      <c r="I10" s="13"/>
      <c r="J10" s="13"/>
    </row>
    <row r="11" ht="12.75">
      <c r="C11" s="16"/>
    </row>
    <row r="12" spans="2:11" ht="15.75">
      <c r="B12" s="50" t="s">
        <v>57</v>
      </c>
      <c r="C12" s="50"/>
      <c r="D12" s="51" t="s">
        <v>58</v>
      </c>
      <c r="E12" s="51"/>
      <c r="F12" s="51"/>
      <c r="G12" s="52"/>
      <c r="H12" s="52"/>
      <c r="I12" s="52"/>
      <c r="J12" s="52"/>
      <c r="K12" s="52"/>
    </row>
    <row r="13" spans="2:11" ht="62.25" customHeight="1">
      <c r="B13" s="53" t="s">
        <v>162</v>
      </c>
      <c r="C13" s="53"/>
      <c r="D13" s="50" t="s">
        <v>59</v>
      </c>
      <c r="E13" s="50"/>
      <c r="F13" s="50"/>
      <c r="G13" s="52">
        <v>48257464</v>
      </c>
      <c r="H13" s="52"/>
      <c r="I13" s="52"/>
      <c r="J13" s="52"/>
      <c r="K13" s="52"/>
    </row>
    <row r="14" spans="2:11" ht="31.5" customHeight="1">
      <c r="B14" s="50" t="s">
        <v>60</v>
      </c>
      <c r="C14" s="50"/>
      <c r="D14" s="50" t="s">
        <v>61</v>
      </c>
      <c r="E14" s="50"/>
      <c r="F14" s="50"/>
      <c r="G14" s="52"/>
      <c r="H14" s="52"/>
      <c r="I14" s="52"/>
      <c r="J14" s="52"/>
      <c r="K14" s="52"/>
    </row>
    <row r="15" spans="2:11" ht="15.75">
      <c r="B15" s="50" t="s">
        <v>62</v>
      </c>
      <c r="C15" s="50"/>
      <c r="D15" s="51" t="s">
        <v>63</v>
      </c>
      <c r="E15" s="51"/>
      <c r="F15" s="51"/>
      <c r="G15" s="52">
        <v>60254848000</v>
      </c>
      <c r="H15" s="52"/>
      <c r="I15" s="52"/>
      <c r="J15" s="52"/>
      <c r="K15" s="52"/>
    </row>
    <row r="16" spans="2:11" ht="31.5" customHeight="1">
      <c r="B16" s="50" t="s">
        <v>144</v>
      </c>
      <c r="C16" s="50"/>
      <c r="D16" s="51" t="s">
        <v>64</v>
      </c>
      <c r="E16" s="51"/>
      <c r="F16" s="51"/>
      <c r="G16" s="52">
        <v>6134007922</v>
      </c>
      <c r="H16" s="52"/>
      <c r="I16" s="52"/>
      <c r="J16" s="52"/>
      <c r="K16" s="52"/>
    </row>
    <row r="17" spans="2:11" ht="31.5" customHeight="1">
      <c r="B17" s="50" t="s">
        <v>145</v>
      </c>
      <c r="C17" s="50"/>
      <c r="D17" s="51" t="s">
        <v>65</v>
      </c>
      <c r="E17" s="51"/>
      <c r="F17" s="51"/>
      <c r="G17" s="52">
        <v>613401001</v>
      </c>
      <c r="H17" s="52"/>
      <c r="I17" s="52"/>
      <c r="J17" s="52"/>
      <c r="K17" s="52"/>
    </row>
    <row r="18" spans="2:11" ht="15.75">
      <c r="B18" s="50" t="s">
        <v>66</v>
      </c>
      <c r="C18" s="50"/>
      <c r="D18" s="50"/>
      <c r="E18" s="50"/>
      <c r="F18" s="50"/>
      <c r="G18" s="52"/>
      <c r="H18" s="52"/>
      <c r="I18" s="52"/>
      <c r="J18" s="52"/>
      <c r="K18" s="52"/>
    </row>
    <row r="19" spans="4:6" ht="12.75">
      <c r="D19" s="16"/>
      <c r="E19" s="16"/>
      <c r="F19" s="16"/>
    </row>
    <row r="21" spans="2:12" ht="21.75" customHeight="1">
      <c r="B21" s="39" t="s">
        <v>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ht="22.5" customHeight="1">
      <c r="B22" s="40" t="s">
        <v>68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2:12" ht="114.75" customHeight="1">
      <c r="B23" s="41" t="s">
        <v>167</v>
      </c>
      <c r="C23" s="41"/>
      <c r="D23" s="41"/>
      <c r="E23" s="41"/>
      <c r="F23" s="41"/>
      <c r="G23" s="41"/>
      <c r="H23" s="41"/>
      <c r="I23" s="41"/>
      <c r="J23" s="41"/>
      <c r="K23" s="41"/>
      <c r="L23" s="36"/>
    </row>
    <row r="24" spans="2:12" ht="96.75" customHeight="1">
      <c r="B24" s="41" t="s">
        <v>168</v>
      </c>
      <c r="C24" s="41"/>
      <c r="D24" s="41"/>
      <c r="E24" s="41"/>
      <c r="F24" s="41"/>
      <c r="G24" s="41"/>
      <c r="H24" s="41"/>
      <c r="I24" s="41"/>
      <c r="J24" s="41"/>
      <c r="K24" s="41"/>
      <c r="L24" s="36"/>
    </row>
    <row r="25" spans="2:12" ht="22.5" customHeight="1">
      <c r="B25" s="41" t="s">
        <v>69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12" ht="129" customHeight="1">
      <c r="B26" s="41" t="s">
        <v>169</v>
      </c>
      <c r="C26" s="41"/>
      <c r="D26" s="41"/>
      <c r="E26" s="41"/>
      <c r="F26" s="41"/>
      <c r="G26" s="41"/>
      <c r="H26" s="41"/>
      <c r="I26" s="41"/>
      <c r="J26" s="41"/>
      <c r="K26" s="41"/>
      <c r="L26" s="35"/>
    </row>
    <row r="27" spans="2:12" ht="161.25" customHeight="1">
      <c r="B27" s="41" t="s">
        <v>170</v>
      </c>
      <c r="C27" s="41"/>
      <c r="D27" s="41"/>
      <c r="E27" s="41"/>
      <c r="F27" s="41"/>
      <c r="G27" s="41"/>
      <c r="H27" s="41"/>
      <c r="I27" s="41"/>
      <c r="J27" s="41"/>
      <c r="K27" s="41"/>
      <c r="L27" s="35"/>
    </row>
    <row r="28" spans="2:12" ht="211.5" customHeight="1">
      <c r="B28" s="41" t="s">
        <v>171</v>
      </c>
      <c r="C28" s="41"/>
      <c r="D28" s="41"/>
      <c r="E28" s="41"/>
      <c r="F28" s="41"/>
      <c r="G28" s="41"/>
      <c r="H28" s="41"/>
      <c r="I28" s="41"/>
      <c r="J28" s="41"/>
      <c r="K28" s="41"/>
      <c r="L28" s="35"/>
    </row>
    <row r="29" spans="2:12" ht="15.75">
      <c r="B29" s="54" t="s">
        <v>70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1" spans="2:12" ht="15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3" spans="2:12" ht="15.75">
      <c r="B33" s="39" t="s">
        <v>152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5" spans="2:12" ht="24.75" customHeight="1">
      <c r="B35" s="55" t="s">
        <v>4</v>
      </c>
      <c r="C35" s="55"/>
      <c r="D35" s="55"/>
      <c r="E35" s="55"/>
      <c r="F35" s="56"/>
      <c r="G35" s="57" t="s">
        <v>142</v>
      </c>
      <c r="H35" s="57"/>
      <c r="I35" s="57"/>
      <c r="J35" s="57"/>
      <c r="K35" s="13"/>
      <c r="L35" s="13"/>
    </row>
    <row r="36" spans="2:12" ht="15.75">
      <c r="B36" s="58" t="s">
        <v>71</v>
      </c>
      <c r="C36" s="58"/>
      <c r="D36" s="58"/>
      <c r="E36" s="58"/>
      <c r="F36" s="58"/>
      <c r="G36" s="59">
        <v>19240883.08</v>
      </c>
      <c r="H36" s="59"/>
      <c r="I36" s="59"/>
      <c r="J36" s="59"/>
      <c r="K36" s="13"/>
      <c r="L36" s="13"/>
    </row>
    <row r="37" spans="2:12" ht="15.75">
      <c r="B37" s="58" t="s">
        <v>72</v>
      </c>
      <c r="C37" s="58"/>
      <c r="D37" s="58"/>
      <c r="E37" s="58"/>
      <c r="F37" s="58"/>
      <c r="G37" s="59"/>
      <c r="H37" s="59"/>
      <c r="I37" s="59"/>
      <c r="J37" s="59"/>
      <c r="K37" s="12"/>
      <c r="L37" s="12"/>
    </row>
    <row r="38" spans="2:10" ht="31.5" customHeight="1">
      <c r="B38" s="58" t="s">
        <v>165</v>
      </c>
      <c r="C38" s="58"/>
      <c r="D38" s="58"/>
      <c r="E38" s="58"/>
      <c r="F38" s="58"/>
      <c r="G38" s="59">
        <v>14648365.04</v>
      </c>
      <c r="H38" s="59"/>
      <c r="I38" s="59"/>
      <c r="J38" s="59"/>
    </row>
    <row r="39" spans="2:10" ht="15.75">
      <c r="B39" s="58" t="s">
        <v>15</v>
      </c>
      <c r="C39" s="58"/>
      <c r="D39" s="58"/>
      <c r="E39" s="58"/>
      <c r="F39" s="58"/>
      <c r="G39" s="59"/>
      <c r="H39" s="59"/>
      <c r="I39" s="59"/>
      <c r="J39" s="59"/>
    </row>
    <row r="40" spans="2:10" ht="31.5" customHeight="1">
      <c r="B40" s="58" t="s">
        <v>163</v>
      </c>
      <c r="C40" s="58"/>
      <c r="D40" s="58"/>
      <c r="E40" s="58"/>
      <c r="F40" s="58"/>
      <c r="G40" s="59">
        <v>14648365.04</v>
      </c>
      <c r="H40" s="59"/>
      <c r="I40" s="59"/>
      <c r="J40" s="59"/>
    </row>
    <row r="41" spans="2:10" ht="63" customHeight="1">
      <c r="B41" s="58" t="s">
        <v>73</v>
      </c>
      <c r="C41" s="58"/>
      <c r="D41" s="58"/>
      <c r="E41" s="58"/>
      <c r="F41" s="58"/>
      <c r="G41" s="59" t="s">
        <v>164</v>
      </c>
      <c r="H41" s="59"/>
      <c r="I41" s="59"/>
      <c r="J41" s="59"/>
    </row>
    <row r="42" spans="2:10" ht="63" customHeight="1">
      <c r="B42" s="58" t="s">
        <v>74</v>
      </c>
      <c r="C42" s="58"/>
      <c r="D42" s="58"/>
      <c r="E42" s="58"/>
      <c r="F42" s="58"/>
      <c r="G42" s="59" t="s">
        <v>164</v>
      </c>
      <c r="H42" s="59"/>
      <c r="I42" s="59"/>
      <c r="J42" s="59"/>
    </row>
    <row r="43" spans="2:10" ht="31.5" customHeight="1">
      <c r="B43" s="58" t="s">
        <v>75</v>
      </c>
      <c r="C43" s="58"/>
      <c r="D43" s="58"/>
      <c r="E43" s="58"/>
      <c r="F43" s="58"/>
      <c r="G43" s="59">
        <v>9053187.23</v>
      </c>
      <c r="H43" s="59"/>
      <c r="I43" s="59"/>
      <c r="J43" s="59"/>
    </row>
    <row r="44" spans="2:10" ht="31.5" customHeight="1">
      <c r="B44" s="58" t="s">
        <v>76</v>
      </c>
      <c r="C44" s="58"/>
      <c r="D44" s="58"/>
      <c r="E44" s="58"/>
      <c r="F44" s="58"/>
      <c r="G44" s="59">
        <f>G36-G38</f>
        <v>4592518.039999999</v>
      </c>
      <c r="H44" s="59"/>
      <c r="I44" s="59"/>
      <c r="J44" s="59"/>
    </row>
    <row r="45" spans="2:10" ht="15.75">
      <c r="B45" s="58" t="s">
        <v>77</v>
      </c>
      <c r="C45" s="58"/>
      <c r="D45" s="58"/>
      <c r="E45" s="58"/>
      <c r="F45" s="58"/>
      <c r="G45" s="59"/>
      <c r="H45" s="59"/>
      <c r="I45" s="59"/>
      <c r="J45" s="59"/>
    </row>
    <row r="46" spans="2:10" ht="31.5" customHeight="1">
      <c r="B46" s="58" t="s">
        <v>78</v>
      </c>
      <c r="C46" s="58"/>
      <c r="D46" s="58"/>
      <c r="E46" s="58"/>
      <c r="F46" s="58"/>
      <c r="G46" s="59" t="s">
        <v>164</v>
      </c>
      <c r="H46" s="59"/>
      <c r="I46" s="59"/>
      <c r="J46" s="59"/>
    </row>
    <row r="47" spans="2:10" ht="31.5" customHeight="1">
      <c r="B47" s="58" t="s">
        <v>79</v>
      </c>
      <c r="C47" s="58"/>
      <c r="D47" s="58"/>
      <c r="E47" s="58"/>
      <c r="F47" s="58"/>
      <c r="G47" s="59" t="s">
        <v>164</v>
      </c>
      <c r="H47" s="59"/>
      <c r="I47" s="59"/>
      <c r="J47" s="59"/>
    </row>
    <row r="48" spans="2:10" ht="15.75">
      <c r="B48" s="58" t="s">
        <v>80</v>
      </c>
      <c r="C48" s="58"/>
      <c r="D48" s="58"/>
      <c r="E48" s="58"/>
      <c r="F48" s="58"/>
      <c r="G48" s="59">
        <v>670.45</v>
      </c>
      <c r="H48" s="59"/>
      <c r="I48" s="59"/>
      <c r="J48" s="59"/>
    </row>
    <row r="49" spans="2:10" ht="15.75">
      <c r="B49" s="58" t="s">
        <v>28</v>
      </c>
      <c r="C49" s="58"/>
      <c r="D49" s="58"/>
      <c r="E49" s="58"/>
      <c r="F49" s="58"/>
      <c r="G49" s="59"/>
      <c r="H49" s="59"/>
      <c r="I49" s="59"/>
      <c r="J49" s="59"/>
    </row>
    <row r="50" spans="2:10" ht="31.5" customHeight="1">
      <c r="B50" s="58" t="s">
        <v>81</v>
      </c>
      <c r="C50" s="58"/>
      <c r="D50" s="58"/>
      <c r="E50" s="58"/>
      <c r="F50" s="58"/>
      <c r="G50" s="59" t="s">
        <v>164</v>
      </c>
      <c r="H50" s="59"/>
      <c r="I50" s="59"/>
      <c r="J50" s="59"/>
    </row>
    <row r="51" spans="2:10" ht="47.25" customHeight="1">
      <c r="B51" s="58" t="s">
        <v>82</v>
      </c>
      <c r="C51" s="58"/>
      <c r="D51" s="58"/>
      <c r="E51" s="58"/>
      <c r="F51" s="58"/>
      <c r="G51" s="59">
        <v>670.45</v>
      </c>
      <c r="H51" s="59"/>
      <c r="I51" s="59"/>
      <c r="J51" s="59"/>
    </row>
    <row r="52" spans="2:10" ht="15.75">
      <c r="B52" s="58" t="s">
        <v>15</v>
      </c>
      <c r="C52" s="58"/>
      <c r="D52" s="58"/>
      <c r="E52" s="58"/>
      <c r="F52" s="58"/>
      <c r="G52" s="59"/>
      <c r="H52" s="59"/>
      <c r="I52" s="59"/>
      <c r="J52" s="59"/>
    </row>
    <row r="53" spans="2:10" ht="15.75">
      <c r="B53" s="58" t="s">
        <v>83</v>
      </c>
      <c r="C53" s="58"/>
      <c r="D53" s="58"/>
      <c r="E53" s="58"/>
      <c r="F53" s="58"/>
      <c r="G53" s="59">
        <v>670.45</v>
      </c>
      <c r="H53" s="59"/>
      <c r="I53" s="59"/>
      <c r="J53" s="59"/>
    </row>
    <row r="54" spans="2:10" ht="31.5" customHeight="1">
      <c r="B54" s="58" t="s">
        <v>84</v>
      </c>
      <c r="C54" s="58"/>
      <c r="D54" s="58"/>
      <c r="E54" s="58"/>
      <c r="F54" s="58"/>
      <c r="G54" s="59" t="s">
        <v>164</v>
      </c>
      <c r="H54" s="59"/>
      <c r="I54" s="59"/>
      <c r="J54" s="59"/>
    </row>
    <row r="55" spans="2:10" ht="31.5" customHeight="1">
      <c r="B55" s="58" t="s">
        <v>85</v>
      </c>
      <c r="C55" s="58"/>
      <c r="D55" s="58"/>
      <c r="E55" s="58"/>
      <c r="F55" s="58"/>
      <c r="G55" s="59" t="s">
        <v>164</v>
      </c>
      <c r="H55" s="59"/>
      <c r="I55" s="59"/>
      <c r="J55" s="59"/>
    </row>
    <row r="56" spans="2:10" ht="31.5" customHeight="1">
      <c r="B56" s="58" t="s">
        <v>86</v>
      </c>
      <c r="C56" s="58"/>
      <c r="D56" s="58"/>
      <c r="E56" s="58"/>
      <c r="F56" s="58"/>
      <c r="G56" s="59" t="s">
        <v>164</v>
      </c>
      <c r="H56" s="59"/>
      <c r="I56" s="59"/>
      <c r="J56" s="59"/>
    </row>
    <row r="57" spans="2:10" ht="15.75">
      <c r="B57" s="58" t="s">
        <v>87</v>
      </c>
      <c r="C57" s="58"/>
      <c r="D57" s="58"/>
      <c r="E57" s="58"/>
      <c r="F57" s="58"/>
      <c r="G57" s="59" t="s">
        <v>164</v>
      </c>
      <c r="H57" s="59"/>
      <c r="I57" s="59"/>
      <c r="J57" s="59"/>
    </row>
    <row r="58" spans="2:10" ht="31.5" customHeight="1">
      <c r="B58" s="58" t="s">
        <v>88</v>
      </c>
      <c r="C58" s="58"/>
      <c r="D58" s="58"/>
      <c r="E58" s="58"/>
      <c r="F58" s="58"/>
      <c r="G58" s="59" t="s">
        <v>164</v>
      </c>
      <c r="H58" s="59"/>
      <c r="I58" s="59"/>
      <c r="J58" s="59"/>
    </row>
    <row r="59" spans="2:10" ht="31.5" customHeight="1">
      <c r="B59" s="58" t="s">
        <v>89</v>
      </c>
      <c r="C59" s="58"/>
      <c r="D59" s="58"/>
      <c r="E59" s="58"/>
      <c r="F59" s="58"/>
      <c r="G59" s="59" t="s">
        <v>164</v>
      </c>
      <c r="H59" s="59"/>
      <c r="I59" s="59"/>
      <c r="J59" s="59"/>
    </row>
    <row r="60" spans="2:10" ht="31.5" customHeight="1">
      <c r="B60" s="58" t="s">
        <v>90</v>
      </c>
      <c r="C60" s="58"/>
      <c r="D60" s="58"/>
      <c r="E60" s="58"/>
      <c r="F60" s="58"/>
      <c r="G60" s="59" t="s">
        <v>164</v>
      </c>
      <c r="H60" s="59"/>
      <c r="I60" s="59"/>
      <c r="J60" s="59"/>
    </row>
    <row r="61" spans="2:10" ht="31.5" customHeight="1">
      <c r="B61" s="58" t="s">
        <v>91</v>
      </c>
      <c r="C61" s="58"/>
      <c r="D61" s="58"/>
      <c r="E61" s="58"/>
      <c r="F61" s="58"/>
      <c r="G61" s="59" t="s">
        <v>164</v>
      </c>
      <c r="H61" s="59"/>
      <c r="I61" s="59"/>
      <c r="J61" s="59"/>
    </row>
    <row r="62" spans="2:10" ht="15.75">
      <c r="B62" s="58" t="s">
        <v>92</v>
      </c>
      <c r="C62" s="58"/>
      <c r="D62" s="58"/>
      <c r="E62" s="58"/>
      <c r="F62" s="58"/>
      <c r="G62" s="59" t="s">
        <v>164</v>
      </c>
      <c r="H62" s="59"/>
      <c r="I62" s="59"/>
      <c r="J62" s="59"/>
    </row>
    <row r="63" spans="2:10" ht="63" customHeight="1">
      <c r="B63" s="58" t="s">
        <v>93</v>
      </c>
      <c r="C63" s="58"/>
      <c r="D63" s="58"/>
      <c r="E63" s="58"/>
      <c r="F63" s="58"/>
      <c r="G63" s="59" t="s">
        <v>164</v>
      </c>
      <c r="H63" s="59"/>
      <c r="I63" s="59"/>
      <c r="J63" s="59"/>
    </row>
    <row r="64" spans="2:10" ht="15.75">
      <c r="B64" s="58" t="s">
        <v>15</v>
      </c>
      <c r="C64" s="58"/>
      <c r="D64" s="58"/>
      <c r="E64" s="58"/>
      <c r="F64" s="58"/>
      <c r="G64" s="59" t="s">
        <v>164</v>
      </c>
      <c r="H64" s="59"/>
      <c r="I64" s="59"/>
      <c r="J64" s="59"/>
    </row>
    <row r="65" spans="2:10" ht="21.75" customHeight="1">
      <c r="B65" s="58" t="s">
        <v>94</v>
      </c>
      <c r="C65" s="58"/>
      <c r="D65" s="58"/>
      <c r="E65" s="58"/>
      <c r="F65" s="58"/>
      <c r="G65" s="59" t="s">
        <v>164</v>
      </c>
      <c r="H65" s="59"/>
      <c r="I65" s="59"/>
      <c r="J65" s="59"/>
    </row>
    <row r="66" spans="2:10" ht="31.5" customHeight="1">
      <c r="B66" s="58" t="s">
        <v>95</v>
      </c>
      <c r="C66" s="58"/>
      <c r="D66" s="58"/>
      <c r="E66" s="58"/>
      <c r="F66" s="58"/>
      <c r="G66" s="59" t="s">
        <v>164</v>
      </c>
      <c r="H66" s="59"/>
      <c r="I66" s="59"/>
      <c r="J66" s="59"/>
    </row>
    <row r="67" spans="2:10" ht="31.5" customHeight="1">
      <c r="B67" s="58" t="s">
        <v>96</v>
      </c>
      <c r="C67" s="58"/>
      <c r="D67" s="58"/>
      <c r="E67" s="58"/>
      <c r="F67" s="58"/>
      <c r="G67" s="59" t="s">
        <v>164</v>
      </c>
      <c r="H67" s="59"/>
      <c r="I67" s="59"/>
      <c r="J67" s="59"/>
    </row>
    <row r="68" spans="2:10" ht="31.5" customHeight="1">
      <c r="B68" s="58" t="s">
        <v>97</v>
      </c>
      <c r="C68" s="58"/>
      <c r="D68" s="58"/>
      <c r="E68" s="58"/>
      <c r="F68" s="58"/>
      <c r="G68" s="59" t="s">
        <v>164</v>
      </c>
      <c r="H68" s="59"/>
      <c r="I68" s="59"/>
      <c r="J68" s="59"/>
    </row>
    <row r="69" spans="2:10" ht="15.75">
      <c r="B69" s="58" t="s">
        <v>98</v>
      </c>
      <c r="C69" s="58"/>
      <c r="D69" s="58"/>
      <c r="E69" s="58"/>
      <c r="F69" s="58"/>
      <c r="G69" s="59" t="s">
        <v>164</v>
      </c>
      <c r="H69" s="59"/>
      <c r="I69" s="59"/>
      <c r="J69" s="59"/>
    </row>
    <row r="70" spans="2:10" ht="31.5" customHeight="1">
      <c r="B70" s="58" t="s">
        <v>99</v>
      </c>
      <c r="C70" s="58"/>
      <c r="D70" s="58"/>
      <c r="E70" s="58"/>
      <c r="F70" s="58"/>
      <c r="G70" s="59" t="s">
        <v>164</v>
      </c>
      <c r="H70" s="59"/>
      <c r="I70" s="59"/>
      <c r="J70" s="59"/>
    </row>
    <row r="71" spans="2:10" ht="31.5" customHeight="1">
      <c r="B71" s="58" t="s">
        <v>100</v>
      </c>
      <c r="C71" s="58"/>
      <c r="D71" s="58"/>
      <c r="E71" s="58"/>
      <c r="F71" s="58"/>
      <c r="G71" s="59" t="s">
        <v>164</v>
      </c>
      <c r="H71" s="59"/>
      <c r="I71" s="59"/>
      <c r="J71" s="59"/>
    </row>
    <row r="72" spans="2:10" ht="31.5" customHeight="1">
      <c r="B72" s="58" t="s">
        <v>101</v>
      </c>
      <c r="C72" s="58"/>
      <c r="D72" s="58"/>
      <c r="E72" s="58"/>
      <c r="F72" s="58"/>
      <c r="G72" s="59" t="s">
        <v>164</v>
      </c>
      <c r="H72" s="59"/>
      <c r="I72" s="59"/>
      <c r="J72" s="59"/>
    </row>
    <row r="73" spans="2:10" ht="31.5" customHeight="1">
      <c r="B73" s="58" t="s">
        <v>102</v>
      </c>
      <c r="C73" s="58"/>
      <c r="D73" s="58"/>
      <c r="E73" s="58"/>
      <c r="F73" s="58"/>
      <c r="G73" s="59" t="s">
        <v>164</v>
      </c>
      <c r="H73" s="59"/>
      <c r="I73" s="59"/>
      <c r="J73" s="59"/>
    </row>
    <row r="74" spans="2:10" ht="23.25" customHeight="1">
      <c r="B74" s="58" t="s">
        <v>103</v>
      </c>
      <c r="C74" s="58"/>
      <c r="D74" s="58"/>
      <c r="E74" s="58"/>
      <c r="F74" s="58"/>
      <c r="G74" s="59" t="s">
        <v>164</v>
      </c>
      <c r="H74" s="59"/>
      <c r="I74" s="59"/>
      <c r="J74" s="59"/>
    </row>
    <row r="75" spans="2:10" ht="23.25" customHeight="1">
      <c r="B75" s="58" t="s">
        <v>104</v>
      </c>
      <c r="C75" s="58"/>
      <c r="D75" s="58"/>
      <c r="E75" s="58"/>
      <c r="F75" s="58"/>
      <c r="G75" s="59">
        <v>8415.79</v>
      </c>
      <c r="H75" s="59"/>
      <c r="I75" s="59"/>
      <c r="J75" s="59"/>
    </row>
    <row r="76" spans="2:10" ht="21.75" customHeight="1">
      <c r="B76" s="58" t="s">
        <v>28</v>
      </c>
      <c r="C76" s="58"/>
      <c r="D76" s="58"/>
      <c r="E76" s="58"/>
      <c r="F76" s="58"/>
      <c r="G76" s="59"/>
      <c r="H76" s="59"/>
      <c r="I76" s="59"/>
      <c r="J76" s="59"/>
    </row>
    <row r="77" spans="2:10" ht="15.75">
      <c r="B77" s="58" t="s">
        <v>105</v>
      </c>
      <c r="C77" s="58"/>
      <c r="D77" s="58"/>
      <c r="E77" s="58"/>
      <c r="F77" s="58"/>
      <c r="G77" s="59" t="s">
        <v>164</v>
      </c>
      <c r="H77" s="59"/>
      <c r="I77" s="59"/>
      <c r="J77" s="59"/>
    </row>
    <row r="78" spans="2:10" ht="47.25" customHeight="1">
      <c r="B78" s="58" t="s">
        <v>106</v>
      </c>
      <c r="C78" s="58"/>
      <c r="D78" s="58"/>
      <c r="E78" s="58"/>
      <c r="F78" s="58"/>
      <c r="G78" s="59">
        <v>8415.79</v>
      </c>
      <c r="H78" s="59"/>
      <c r="I78" s="59"/>
      <c r="J78" s="59"/>
    </row>
    <row r="79" spans="2:10" ht="15.75">
      <c r="B79" s="58" t="s">
        <v>15</v>
      </c>
      <c r="C79" s="58"/>
      <c r="D79" s="58"/>
      <c r="E79" s="58"/>
      <c r="F79" s="58"/>
      <c r="G79" s="59"/>
      <c r="H79" s="59"/>
      <c r="I79" s="59"/>
      <c r="J79" s="59"/>
    </row>
    <row r="80" spans="2:10" ht="31.5" customHeight="1">
      <c r="B80" s="58" t="s">
        <v>107</v>
      </c>
      <c r="C80" s="58"/>
      <c r="D80" s="58"/>
      <c r="E80" s="58"/>
      <c r="F80" s="58"/>
      <c r="G80" s="59" t="s">
        <v>164</v>
      </c>
      <c r="H80" s="59"/>
      <c r="I80" s="59"/>
      <c r="J80" s="59"/>
    </row>
    <row r="81" spans="2:10" ht="24.75" customHeight="1">
      <c r="B81" s="58" t="s">
        <v>108</v>
      </c>
      <c r="C81" s="58"/>
      <c r="D81" s="58"/>
      <c r="E81" s="58"/>
      <c r="F81" s="58"/>
      <c r="G81" s="59" t="s">
        <v>164</v>
      </c>
      <c r="H81" s="59"/>
      <c r="I81" s="59"/>
      <c r="J81" s="59"/>
    </row>
    <row r="82" spans="2:10" ht="25.5" customHeight="1">
      <c r="B82" s="58" t="s">
        <v>109</v>
      </c>
      <c r="C82" s="58"/>
      <c r="D82" s="58"/>
      <c r="E82" s="58"/>
      <c r="F82" s="58"/>
      <c r="G82" s="59" t="s">
        <v>164</v>
      </c>
      <c r="H82" s="59"/>
      <c r="I82" s="59"/>
      <c r="J82" s="59"/>
    </row>
    <row r="83" spans="2:10" ht="23.25" customHeight="1">
      <c r="B83" s="58" t="s">
        <v>110</v>
      </c>
      <c r="C83" s="58"/>
      <c r="D83" s="58"/>
      <c r="E83" s="58"/>
      <c r="F83" s="58"/>
      <c r="G83" s="59">
        <v>8415.79</v>
      </c>
      <c r="H83" s="59"/>
      <c r="I83" s="59"/>
      <c r="J83" s="59"/>
    </row>
    <row r="84" spans="2:10" ht="28.5" customHeight="1">
      <c r="B84" s="58" t="s">
        <v>111</v>
      </c>
      <c r="C84" s="58"/>
      <c r="D84" s="58"/>
      <c r="E84" s="58"/>
      <c r="F84" s="58"/>
      <c r="G84" s="59" t="s">
        <v>164</v>
      </c>
      <c r="H84" s="59"/>
      <c r="I84" s="59"/>
      <c r="J84" s="59"/>
    </row>
    <row r="85" spans="2:10" ht="23.25" customHeight="1">
      <c r="B85" s="58" t="s">
        <v>112</v>
      </c>
      <c r="C85" s="58"/>
      <c r="D85" s="58"/>
      <c r="E85" s="58"/>
      <c r="F85" s="58"/>
      <c r="G85" s="59" t="s">
        <v>164</v>
      </c>
      <c r="H85" s="59"/>
      <c r="I85" s="59"/>
      <c r="J85" s="59"/>
    </row>
    <row r="86" spans="2:10" ht="27" customHeight="1">
      <c r="B86" s="58" t="s">
        <v>113</v>
      </c>
      <c r="C86" s="58"/>
      <c r="D86" s="58"/>
      <c r="E86" s="58"/>
      <c r="F86" s="58"/>
      <c r="G86" s="59" t="s">
        <v>164</v>
      </c>
      <c r="H86" s="59"/>
      <c r="I86" s="59"/>
      <c r="J86" s="59"/>
    </row>
    <row r="87" spans="2:10" ht="31.5" customHeight="1">
      <c r="B87" s="58" t="s">
        <v>114</v>
      </c>
      <c r="C87" s="58"/>
      <c r="D87" s="58"/>
      <c r="E87" s="58"/>
      <c r="F87" s="58"/>
      <c r="G87" s="59" t="s">
        <v>164</v>
      </c>
      <c r="H87" s="59"/>
      <c r="I87" s="59"/>
      <c r="J87" s="59"/>
    </row>
    <row r="88" spans="2:10" ht="31.5" customHeight="1">
      <c r="B88" s="58" t="s">
        <v>115</v>
      </c>
      <c r="C88" s="58"/>
      <c r="D88" s="58"/>
      <c r="E88" s="58"/>
      <c r="F88" s="58"/>
      <c r="G88" s="59" t="s">
        <v>164</v>
      </c>
      <c r="H88" s="59"/>
      <c r="I88" s="59"/>
      <c r="J88" s="59"/>
    </row>
    <row r="89" spans="2:10" ht="21" customHeight="1">
      <c r="B89" s="58" t="s">
        <v>116</v>
      </c>
      <c r="C89" s="58"/>
      <c r="D89" s="58"/>
      <c r="E89" s="58"/>
      <c r="F89" s="58"/>
      <c r="G89" s="59" t="s">
        <v>164</v>
      </c>
      <c r="H89" s="59"/>
      <c r="I89" s="59"/>
      <c r="J89" s="59"/>
    </row>
    <row r="90" spans="2:10" ht="23.25" customHeight="1">
      <c r="B90" s="58" t="s">
        <v>117</v>
      </c>
      <c r="C90" s="58"/>
      <c r="D90" s="58"/>
      <c r="E90" s="58"/>
      <c r="F90" s="58"/>
      <c r="G90" s="59" t="s">
        <v>164</v>
      </c>
      <c r="H90" s="59"/>
      <c r="I90" s="59"/>
      <c r="J90" s="59"/>
    </row>
    <row r="91" spans="2:10" ht="25.5" customHeight="1">
      <c r="B91" s="58" t="s">
        <v>118</v>
      </c>
      <c r="C91" s="58"/>
      <c r="D91" s="58"/>
      <c r="E91" s="58"/>
      <c r="F91" s="58"/>
      <c r="G91" s="59" t="s">
        <v>164</v>
      </c>
      <c r="H91" s="59"/>
      <c r="I91" s="59"/>
      <c r="J91" s="59"/>
    </row>
    <row r="92" spans="2:10" ht="21.75" customHeight="1">
      <c r="B92" s="58" t="s">
        <v>119</v>
      </c>
      <c r="C92" s="58"/>
      <c r="D92" s="58"/>
      <c r="E92" s="58"/>
      <c r="F92" s="58"/>
      <c r="G92" s="59" t="s">
        <v>164</v>
      </c>
      <c r="H92" s="59"/>
      <c r="I92" s="59"/>
      <c r="J92" s="59"/>
    </row>
    <row r="93" spans="2:10" ht="63" customHeight="1">
      <c r="B93" s="58" t="s">
        <v>120</v>
      </c>
      <c r="C93" s="58"/>
      <c r="D93" s="58"/>
      <c r="E93" s="58"/>
      <c r="F93" s="58"/>
      <c r="G93" s="59" t="s">
        <v>164</v>
      </c>
      <c r="H93" s="59"/>
      <c r="I93" s="59"/>
      <c r="J93" s="59"/>
    </row>
    <row r="94" spans="2:10" ht="15.75">
      <c r="B94" s="58" t="s">
        <v>15</v>
      </c>
      <c r="C94" s="58"/>
      <c r="D94" s="58"/>
      <c r="E94" s="58"/>
      <c r="F94" s="58"/>
      <c r="G94" s="59" t="s">
        <v>164</v>
      </c>
      <c r="H94" s="59"/>
      <c r="I94" s="59"/>
      <c r="J94" s="59"/>
    </row>
    <row r="95" spans="2:10" ht="30.75" customHeight="1">
      <c r="B95" s="58" t="s">
        <v>121</v>
      </c>
      <c r="C95" s="58"/>
      <c r="D95" s="58"/>
      <c r="E95" s="58"/>
      <c r="F95" s="58"/>
      <c r="G95" s="59" t="s">
        <v>164</v>
      </c>
      <c r="H95" s="59"/>
      <c r="I95" s="59"/>
      <c r="J95" s="59"/>
    </row>
    <row r="96" spans="2:10" ht="24.75" customHeight="1">
      <c r="B96" s="58" t="s">
        <v>122</v>
      </c>
      <c r="C96" s="58"/>
      <c r="D96" s="58"/>
      <c r="E96" s="58"/>
      <c r="F96" s="58"/>
      <c r="G96" s="59" t="s">
        <v>164</v>
      </c>
      <c r="H96" s="59"/>
      <c r="I96" s="59"/>
      <c r="J96" s="59"/>
    </row>
    <row r="97" spans="2:10" ht="21.75" customHeight="1">
      <c r="B97" s="58" t="s">
        <v>123</v>
      </c>
      <c r="C97" s="58"/>
      <c r="D97" s="58"/>
      <c r="E97" s="58"/>
      <c r="F97" s="58"/>
      <c r="G97" s="59" t="s">
        <v>164</v>
      </c>
      <c r="H97" s="59"/>
      <c r="I97" s="59"/>
      <c r="J97" s="59"/>
    </row>
    <row r="98" spans="2:10" ht="25.5" customHeight="1">
      <c r="B98" s="58" t="s">
        <v>124</v>
      </c>
      <c r="C98" s="58"/>
      <c r="D98" s="58"/>
      <c r="E98" s="58"/>
      <c r="F98" s="58"/>
      <c r="G98" s="59" t="s">
        <v>164</v>
      </c>
      <c r="H98" s="59"/>
      <c r="I98" s="59"/>
      <c r="J98" s="59"/>
    </row>
    <row r="99" spans="2:10" ht="33" customHeight="1">
      <c r="B99" s="58" t="s">
        <v>125</v>
      </c>
      <c r="C99" s="58"/>
      <c r="D99" s="58"/>
      <c r="E99" s="58"/>
      <c r="F99" s="58"/>
      <c r="G99" s="59" t="s">
        <v>164</v>
      </c>
      <c r="H99" s="59"/>
      <c r="I99" s="59"/>
      <c r="J99" s="59"/>
    </row>
    <row r="100" spans="2:10" ht="29.25" customHeight="1">
      <c r="B100" s="58" t="s">
        <v>126</v>
      </c>
      <c r="C100" s="58"/>
      <c r="D100" s="58"/>
      <c r="E100" s="58"/>
      <c r="F100" s="58"/>
      <c r="G100" s="59" t="s">
        <v>164</v>
      </c>
      <c r="H100" s="59"/>
      <c r="I100" s="59"/>
      <c r="J100" s="59"/>
    </row>
    <row r="101" spans="2:10" ht="29.25" customHeight="1">
      <c r="B101" s="58" t="s">
        <v>127</v>
      </c>
      <c r="C101" s="58"/>
      <c r="D101" s="58"/>
      <c r="E101" s="58"/>
      <c r="F101" s="58"/>
      <c r="G101" s="59" t="s">
        <v>164</v>
      </c>
      <c r="H101" s="59"/>
      <c r="I101" s="59"/>
      <c r="J101" s="59"/>
    </row>
    <row r="102" spans="2:10" ht="31.5" customHeight="1">
      <c r="B102" s="58" t="s">
        <v>128</v>
      </c>
      <c r="C102" s="58"/>
      <c r="D102" s="58"/>
      <c r="E102" s="58"/>
      <c r="F102" s="58"/>
      <c r="G102" s="59" t="s">
        <v>164</v>
      </c>
      <c r="H102" s="59"/>
      <c r="I102" s="59"/>
      <c r="J102" s="59"/>
    </row>
    <row r="103" spans="2:10" ht="31.5" customHeight="1">
      <c r="B103" s="58" t="s">
        <v>129</v>
      </c>
      <c r="C103" s="58"/>
      <c r="D103" s="58"/>
      <c r="E103" s="58"/>
      <c r="F103" s="58"/>
      <c r="G103" s="59" t="s">
        <v>164</v>
      </c>
      <c r="H103" s="59"/>
      <c r="I103" s="59"/>
      <c r="J103" s="59"/>
    </row>
    <row r="104" spans="2:10" ht="27" customHeight="1">
      <c r="B104" s="58" t="s">
        <v>130</v>
      </c>
      <c r="C104" s="58"/>
      <c r="D104" s="58"/>
      <c r="E104" s="58"/>
      <c r="F104" s="58"/>
      <c r="G104" s="59" t="s">
        <v>164</v>
      </c>
      <c r="H104" s="59"/>
      <c r="I104" s="59"/>
      <c r="J104" s="59"/>
    </row>
    <row r="105" spans="2:10" ht="28.5" customHeight="1">
      <c r="B105" s="58" t="s">
        <v>131</v>
      </c>
      <c r="C105" s="58"/>
      <c r="D105" s="58"/>
      <c r="E105" s="58"/>
      <c r="F105" s="58"/>
      <c r="G105" s="59" t="s">
        <v>164</v>
      </c>
      <c r="H105" s="59"/>
      <c r="I105" s="59"/>
      <c r="J105" s="59"/>
    </row>
    <row r="106" spans="2:10" ht="28.5" customHeight="1">
      <c r="B106" s="58" t="s">
        <v>132</v>
      </c>
      <c r="C106" s="58"/>
      <c r="D106" s="58"/>
      <c r="E106" s="58"/>
      <c r="F106" s="58"/>
      <c r="G106" s="59" t="s">
        <v>164</v>
      </c>
      <c r="H106" s="59"/>
      <c r="I106" s="59"/>
      <c r="J106" s="59"/>
    </row>
    <row r="107" spans="2:10" ht="28.5" customHeight="1">
      <c r="B107" s="58" t="s">
        <v>133</v>
      </c>
      <c r="C107" s="58"/>
      <c r="D107" s="58"/>
      <c r="E107" s="58"/>
      <c r="F107" s="58"/>
      <c r="G107" s="59" t="s">
        <v>164</v>
      </c>
      <c r="H107" s="59"/>
      <c r="I107" s="59"/>
      <c r="J107" s="59"/>
    </row>
    <row r="110" spans="2:12" ht="15.75">
      <c r="B110" s="39" t="s">
        <v>151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2" spans="2:12" ht="15.75">
      <c r="B112" s="60" t="s">
        <v>4</v>
      </c>
      <c r="C112" s="63" t="s">
        <v>5</v>
      </c>
      <c r="D112" s="66" t="s">
        <v>6</v>
      </c>
      <c r="E112" s="67"/>
      <c r="F112" s="68"/>
      <c r="G112" s="66" t="s">
        <v>7</v>
      </c>
      <c r="H112" s="67"/>
      <c r="I112" s="67"/>
      <c r="J112" s="69"/>
      <c r="K112" s="69"/>
      <c r="L112" s="70"/>
    </row>
    <row r="113" spans="2:12" ht="15.75">
      <c r="B113" s="61"/>
      <c r="C113" s="64"/>
      <c r="D113" s="63" t="s">
        <v>8</v>
      </c>
      <c r="E113" s="63" t="s">
        <v>9</v>
      </c>
      <c r="F113" s="63" t="s">
        <v>10</v>
      </c>
      <c r="G113" s="66" t="s">
        <v>11</v>
      </c>
      <c r="H113" s="67"/>
      <c r="I113" s="67"/>
      <c r="J113" s="71" t="s">
        <v>12</v>
      </c>
      <c r="K113" s="71"/>
      <c r="L113" s="71"/>
    </row>
    <row r="114" spans="2:12" ht="12.75">
      <c r="B114" s="61"/>
      <c r="C114" s="64"/>
      <c r="D114" s="64"/>
      <c r="E114" s="64"/>
      <c r="F114" s="64"/>
      <c r="G114" s="72" t="s">
        <v>8</v>
      </c>
      <c r="H114" s="72" t="s">
        <v>9</v>
      </c>
      <c r="I114" s="72" t="s">
        <v>10</v>
      </c>
      <c r="J114" s="74" t="s">
        <v>8</v>
      </c>
      <c r="K114" s="75" t="s">
        <v>9</v>
      </c>
      <c r="L114" s="50" t="s">
        <v>10</v>
      </c>
    </row>
    <row r="115" spans="2:12" ht="39" customHeight="1">
      <c r="B115" s="62"/>
      <c r="C115" s="65"/>
      <c r="D115" s="65"/>
      <c r="E115" s="65"/>
      <c r="F115" s="65"/>
      <c r="G115" s="73"/>
      <c r="H115" s="73"/>
      <c r="I115" s="73"/>
      <c r="J115" s="73"/>
      <c r="K115" s="75"/>
      <c r="L115" s="50"/>
    </row>
    <row r="116" spans="2:12" ht="15.75">
      <c r="B116" s="4">
        <v>1</v>
      </c>
      <c r="C116" s="10">
        <v>2</v>
      </c>
      <c r="D116" s="10">
        <v>3</v>
      </c>
      <c r="E116" s="10">
        <v>4</v>
      </c>
      <c r="F116" s="10">
        <v>5</v>
      </c>
      <c r="G116" s="4">
        <v>6</v>
      </c>
      <c r="H116" s="4">
        <v>7</v>
      </c>
      <c r="I116" s="4">
        <v>8</v>
      </c>
      <c r="J116" s="7">
        <v>9</v>
      </c>
      <c r="K116" s="5">
        <v>10</v>
      </c>
      <c r="L116" s="5">
        <v>11</v>
      </c>
    </row>
    <row r="117" spans="2:12" ht="31.5">
      <c r="B117" s="1" t="s">
        <v>13</v>
      </c>
      <c r="C117" s="9" t="s">
        <v>55</v>
      </c>
      <c r="D117" s="26"/>
      <c r="E117" s="26"/>
      <c r="F117" s="26"/>
      <c r="G117" s="26"/>
      <c r="H117" s="26"/>
      <c r="I117" s="26"/>
      <c r="J117" s="27"/>
      <c r="K117" s="28"/>
      <c r="L117" s="29"/>
    </row>
    <row r="118" spans="2:12" ht="15.75">
      <c r="B118" s="1" t="s">
        <v>14</v>
      </c>
      <c r="C118" s="9" t="s">
        <v>55</v>
      </c>
      <c r="D118" s="26">
        <f>D120+D121+D122+D123+D124+D125</f>
        <v>5403386</v>
      </c>
      <c r="E118" s="26">
        <f aca="true" t="shared" si="0" ref="E118:L118">E120+E121+E122+E123+E124+E125</f>
        <v>5621715.33</v>
      </c>
      <c r="F118" s="26">
        <f t="shared" si="0"/>
        <v>5693349</v>
      </c>
      <c r="G118" s="26">
        <f t="shared" si="0"/>
        <v>5403386</v>
      </c>
      <c r="H118" s="26">
        <f t="shared" si="0"/>
        <v>5621715.33</v>
      </c>
      <c r="I118" s="26">
        <f t="shared" si="0"/>
        <v>5693349</v>
      </c>
      <c r="J118" s="26">
        <f t="shared" si="0"/>
        <v>0</v>
      </c>
      <c r="K118" s="26">
        <f t="shared" si="0"/>
        <v>0</v>
      </c>
      <c r="L118" s="26">
        <f t="shared" si="0"/>
        <v>0</v>
      </c>
    </row>
    <row r="119" spans="2:12" ht="15.75">
      <c r="B119" s="1" t="s">
        <v>15</v>
      </c>
      <c r="C119" s="9" t="s">
        <v>55</v>
      </c>
      <c r="D119" s="26">
        <f aca="true" t="shared" si="1" ref="D119:F124">G119+J119</f>
        <v>0</v>
      </c>
      <c r="E119" s="26">
        <f t="shared" si="1"/>
        <v>0</v>
      </c>
      <c r="F119" s="26">
        <f t="shared" si="1"/>
        <v>0</v>
      </c>
      <c r="G119" s="26"/>
      <c r="H119" s="26"/>
      <c r="I119" s="27"/>
      <c r="J119" s="29"/>
      <c r="K119" s="28"/>
      <c r="L119" s="29"/>
    </row>
    <row r="120" spans="2:12" ht="31.5">
      <c r="B120" s="2" t="s">
        <v>16</v>
      </c>
      <c r="C120" s="9" t="s">
        <v>55</v>
      </c>
      <c r="D120" s="26">
        <f t="shared" si="1"/>
        <v>3733505</v>
      </c>
      <c r="E120" s="26">
        <f t="shared" si="1"/>
        <v>3986391.33</v>
      </c>
      <c r="F120" s="26">
        <f t="shared" si="1"/>
        <v>4083391</v>
      </c>
      <c r="G120" s="25">
        <v>3733505</v>
      </c>
      <c r="H120" s="25">
        <v>3986391.33</v>
      </c>
      <c r="I120" s="30">
        <v>4083391</v>
      </c>
      <c r="J120" s="29"/>
      <c r="K120" s="31"/>
      <c r="L120" s="29"/>
    </row>
    <row r="121" spans="2:12" ht="31.5">
      <c r="B121" s="1" t="s">
        <v>17</v>
      </c>
      <c r="C121" s="9" t="s">
        <v>55</v>
      </c>
      <c r="D121" s="26">
        <f t="shared" si="1"/>
        <v>1397580</v>
      </c>
      <c r="E121" s="26">
        <f t="shared" si="1"/>
        <v>1414365</v>
      </c>
      <c r="F121" s="26">
        <f t="shared" si="1"/>
        <v>1320723</v>
      </c>
      <c r="G121" s="26">
        <f>5131085-3733505</f>
        <v>1397580</v>
      </c>
      <c r="H121" s="26">
        <f>5400756.33-3986391.33</f>
        <v>1414365</v>
      </c>
      <c r="I121" s="27">
        <f>5404114-4083391</f>
        <v>1320723</v>
      </c>
      <c r="J121" s="29"/>
      <c r="K121" s="28"/>
      <c r="L121" s="29"/>
    </row>
    <row r="122" spans="2:12" ht="15.75">
      <c r="B122" s="1" t="s">
        <v>18</v>
      </c>
      <c r="C122" s="9" t="s">
        <v>55</v>
      </c>
      <c r="D122" s="26">
        <f t="shared" si="1"/>
        <v>220651</v>
      </c>
      <c r="E122" s="26">
        <f t="shared" si="1"/>
        <v>190025</v>
      </c>
      <c r="F122" s="26">
        <f t="shared" si="1"/>
        <v>89642</v>
      </c>
      <c r="G122" s="26">
        <v>220651</v>
      </c>
      <c r="H122" s="26">
        <v>190025</v>
      </c>
      <c r="I122" s="27">
        <v>89642</v>
      </c>
      <c r="J122" s="29"/>
      <c r="K122" s="28"/>
      <c r="L122" s="29"/>
    </row>
    <row r="123" spans="2:12" ht="15.75">
      <c r="B123" s="2" t="s">
        <v>19</v>
      </c>
      <c r="C123" s="9" t="s">
        <v>55</v>
      </c>
      <c r="D123" s="26">
        <f t="shared" si="1"/>
        <v>51650</v>
      </c>
      <c r="E123" s="26">
        <f t="shared" si="1"/>
        <v>30934</v>
      </c>
      <c r="F123" s="26">
        <f t="shared" si="1"/>
        <v>199593</v>
      </c>
      <c r="G123" s="25">
        <f>15731+35919</f>
        <v>51650</v>
      </c>
      <c r="H123" s="25">
        <v>30934</v>
      </c>
      <c r="I123" s="30">
        <f>185000+14593</f>
        <v>199593</v>
      </c>
      <c r="J123" s="29"/>
      <c r="K123" s="28"/>
      <c r="L123" s="29"/>
    </row>
    <row r="124" spans="2:12" ht="15.75">
      <c r="B124" s="1" t="s">
        <v>20</v>
      </c>
      <c r="C124" s="9" t="s">
        <v>55</v>
      </c>
      <c r="D124" s="26">
        <f t="shared" si="1"/>
        <v>0</v>
      </c>
      <c r="E124" s="26">
        <f t="shared" si="1"/>
        <v>0</v>
      </c>
      <c r="F124" s="26">
        <f t="shared" si="1"/>
        <v>0</v>
      </c>
      <c r="G124" s="26"/>
      <c r="H124" s="26"/>
      <c r="I124" s="27"/>
      <c r="J124" s="29"/>
      <c r="K124" s="29"/>
      <c r="L124" s="29"/>
    </row>
    <row r="125" spans="2:12" ht="63">
      <c r="B125" s="1" t="s">
        <v>56</v>
      </c>
      <c r="C125" s="9" t="s">
        <v>55</v>
      </c>
      <c r="D125" s="32">
        <f>D127+D128+D129</f>
        <v>0</v>
      </c>
      <c r="E125" s="32">
        <f aca="true" t="shared" si="2" ref="E125:L125">E127+E128+E129</f>
        <v>0</v>
      </c>
      <c r="F125" s="32">
        <f t="shared" si="2"/>
        <v>0</v>
      </c>
      <c r="G125" s="32">
        <f t="shared" si="2"/>
        <v>0</v>
      </c>
      <c r="H125" s="32">
        <f t="shared" si="2"/>
        <v>0</v>
      </c>
      <c r="I125" s="32">
        <f t="shared" si="2"/>
        <v>0</v>
      </c>
      <c r="J125" s="32">
        <f t="shared" si="2"/>
        <v>0</v>
      </c>
      <c r="K125" s="32">
        <f t="shared" si="2"/>
        <v>0</v>
      </c>
      <c r="L125" s="32">
        <f t="shared" si="2"/>
        <v>0</v>
      </c>
    </row>
    <row r="126" spans="2:12" ht="15.75">
      <c r="B126" s="2" t="s">
        <v>15</v>
      </c>
      <c r="C126" s="9" t="s">
        <v>55</v>
      </c>
      <c r="D126" s="26">
        <f aca="true" t="shared" si="3" ref="D126:D131">G126+J126</f>
        <v>0</v>
      </c>
      <c r="E126" s="26">
        <f aca="true" t="shared" si="4" ref="E126:E131">H126+K126</f>
        <v>0</v>
      </c>
      <c r="F126" s="26">
        <f aca="true" t="shared" si="5" ref="F126:F131">I126+L126</f>
        <v>0</v>
      </c>
      <c r="G126" s="25"/>
      <c r="H126" s="25"/>
      <c r="I126" s="30"/>
      <c r="J126" s="29"/>
      <c r="K126" s="29"/>
      <c r="L126" s="29"/>
    </row>
    <row r="127" spans="2:12" ht="15.75">
      <c r="B127" s="2" t="s">
        <v>21</v>
      </c>
      <c r="C127" s="9" t="s">
        <v>55</v>
      </c>
      <c r="D127" s="26">
        <f t="shared" si="3"/>
        <v>0</v>
      </c>
      <c r="E127" s="26">
        <f t="shared" si="4"/>
        <v>0</v>
      </c>
      <c r="F127" s="26">
        <f t="shared" si="5"/>
        <v>0</v>
      </c>
      <c r="G127" s="25"/>
      <c r="H127" s="25"/>
      <c r="I127" s="30"/>
      <c r="J127" s="29"/>
      <c r="K127" s="29"/>
      <c r="L127" s="29"/>
    </row>
    <row r="128" spans="2:12" ht="15.75">
      <c r="B128" s="2" t="s">
        <v>22</v>
      </c>
      <c r="C128" s="9" t="s">
        <v>55</v>
      </c>
      <c r="D128" s="26">
        <f t="shared" si="3"/>
        <v>0</v>
      </c>
      <c r="E128" s="26">
        <f t="shared" si="4"/>
        <v>0</v>
      </c>
      <c r="F128" s="26">
        <f t="shared" si="5"/>
        <v>0</v>
      </c>
      <c r="G128" s="25"/>
      <c r="H128" s="25"/>
      <c r="I128" s="25"/>
      <c r="J128" s="29"/>
      <c r="K128" s="29"/>
      <c r="L128" s="29"/>
    </row>
    <row r="129" spans="2:12" ht="31.5">
      <c r="B129" s="2" t="s">
        <v>23</v>
      </c>
      <c r="C129" s="9" t="s">
        <v>55</v>
      </c>
      <c r="D129" s="26">
        <f t="shared" si="3"/>
        <v>0</v>
      </c>
      <c r="E129" s="26">
        <f t="shared" si="4"/>
        <v>0</v>
      </c>
      <c r="F129" s="26">
        <f t="shared" si="5"/>
        <v>0</v>
      </c>
      <c r="G129" s="25"/>
      <c r="H129" s="25"/>
      <c r="I129" s="25"/>
      <c r="J129" s="29"/>
      <c r="K129" s="29"/>
      <c r="L129" s="29"/>
    </row>
    <row r="130" spans="2:12" ht="15.75">
      <c r="B130" s="2" t="s">
        <v>15</v>
      </c>
      <c r="C130" s="9" t="s">
        <v>55</v>
      </c>
      <c r="D130" s="26">
        <f t="shared" si="3"/>
        <v>0</v>
      </c>
      <c r="E130" s="26">
        <f t="shared" si="4"/>
        <v>0</v>
      </c>
      <c r="F130" s="26">
        <f t="shared" si="5"/>
        <v>0</v>
      </c>
      <c r="G130" s="25"/>
      <c r="H130" s="25"/>
      <c r="I130" s="25"/>
      <c r="J130" s="29"/>
      <c r="K130" s="29"/>
      <c r="L130" s="29"/>
    </row>
    <row r="131" spans="2:12" ht="15.75">
      <c r="B131" s="2" t="s">
        <v>24</v>
      </c>
      <c r="C131" s="9" t="s">
        <v>55</v>
      </c>
      <c r="D131" s="26">
        <f t="shared" si="3"/>
        <v>0</v>
      </c>
      <c r="E131" s="26">
        <f t="shared" si="4"/>
        <v>0</v>
      </c>
      <c r="F131" s="26">
        <f t="shared" si="5"/>
        <v>0</v>
      </c>
      <c r="G131" s="25"/>
      <c r="H131" s="25"/>
      <c r="I131" s="25"/>
      <c r="J131" s="29"/>
      <c r="K131" s="29"/>
      <c r="L131" s="29"/>
    </row>
    <row r="132" spans="2:12" ht="31.5">
      <c r="B132" s="2" t="s">
        <v>25</v>
      </c>
      <c r="C132" s="9" t="s">
        <v>55</v>
      </c>
      <c r="D132" s="26">
        <f>G132+J132</f>
        <v>0</v>
      </c>
      <c r="E132" s="26">
        <f>H132+K132</f>
        <v>0</v>
      </c>
      <c r="F132" s="26">
        <f>I132+L132</f>
        <v>0</v>
      </c>
      <c r="G132" s="25"/>
      <c r="H132" s="25"/>
      <c r="I132" s="25"/>
      <c r="J132" s="29"/>
      <c r="K132" s="29"/>
      <c r="L132" s="29"/>
    </row>
    <row r="133" spans="2:12" ht="15.75">
      <c r="B133" s="23" t="s">
        <v>26</v>
      </c>
      <c r="C133" s="3">
        <v>900</v>
      </c>
      <c r="D133" s="24">
        <f>D134+D139+D147+D150+D153+D154</f>
        <v>5403386</v>
      </c>
      <c r="E133" s="24">
        <f aca="true" t="shared" si="6" ref="E133:L133">E134+E139+E147+E150+E153+E154</f>
        <v>5621715.33</v>
      </c>
      <c r="F133" s="24">
        <f t="shared" si="6"/>
        <v>5693349</v>
      </c>
      <c r="G133" s="24">
        <f>G134+G139+G147+G150+G153+G154</f>
        <v>5403386</v>
      </c>
      <c r="H133" s="24">
        <f>H134+H139+H147+H150+H153+H154</f>
        <v>5621715.33</v>
      </c>
      <c r="I133" s="24">
        <f>I134+I139+I147+I150+I153+I154</f>
        <v>5693349</v>
      </c>
      <c r="J133" s="24">
        <f t="shared" si="6"/>
        <v>0</v>
      </c>
      <c r="K133" s="24">
        <f t="shared" si="6"/>
        <v>0</v>
      </c>
      <c r="L133" s="24">
        <f t="shared" si="6"/>
        <v>0</v>
      </c>
    </row>
    <row r="134" spans="2:12" ht="31.5">
      <c r="B134" s="2" t="s">
        <v>27</v>
      </c>
      <c r="C134" s="3">
        <v>210</v>
      </c>
      <c r="D134" s="24">
        <f>D136+D137+D138</f>
        <v>3431188</v>
      </c>
      <c r="E134" s="24">
        <f aca="true" t="shared" si="7" ref="E134:L134">E136+E137+E138</f>
        <v>3678572.83</v>
      </c>
      <c r="F134" s="24">
        <f t="shared" si="7"/>
        <v>3766820.45</v>
      </c>
      <c r="G134" s="24">
        <f>G136+G137+G138</f>
        <v>3431188</v>
      </c>
      <c r="H134" s="24">
        <f>H136+H137+H138</f>
        <v>3678572.83</v>
      </c>
      <c r="I134" s="24">
        <f>I136+I137+I138</f>
        <v>3766820.45</v>
      </c>
      <c r="J134" s="24">
        <f t="shared" si="7"/>
        <v>0</v>
      </c>
      <c r="K134" s="24">
        <f t="shared" si="7"/>
        <v>0</v>
      </c>
      <c r="L134" s="24">
        <f t="shared" si="7"/>
        <v>0</v>
      </c>
    </row>
    <row r="135" spans="2:12" ht="15.75">
      <c r="B135" s="2" t="s">
        <v>28</v>
      </c>
      <c r="C135" s="3"/>
      <c r="D135" s="26">
        <f aca="true" t="shared" si="8" ref="D135:F138">G135+J135</f>
        <v>0</v>
      </c>
      <c r="E135" s="26">
        <f t="shared" si="8"/>
        <v>0</v>
      </c>
      <c r="F135" s="26">
        <f t="shared" si="8"/>
        <v>0</v>
      </c>
      <c r="G135" s="25"/>
      <c r="H135" s="25"/>
      <c r="I135" s="25"/>
      <c r="J135" s="29"/>
      <c r="K135" s="29"/>
      <c r="L135" s="29"/>
    </row>
    <row r="136" spans="2:12" ht="15.75">
      <c r="B136" s="2" t="s">
        <v>29</v>
      </c>
      <c r="C136" s="3">
        <v>211</v>
      </c>
      <c r="D136" s="26">
        <f t="shared" si="8"/>
        <v>2623339</v>
      </c>
      <c r="E136" s="26">
        <f t="shared" si="8"/>
        <v>2812510</v>
      </c>
      <c r="F136" s="26">
        <f t="shared" si="8"/>
        <v>2890016</v>
      </c>
      <c r="G136" s="25">
        <v>2623339</v>
      </c>
      <c r="H136" s="25">
        <v>2812510</v>
      </c>
      <c r="I136" s="25">
        <v>2890016</v>
      </c>
      <c r="J136" s="29"/>
      <c r="K136" s="29"/>
      <c r="L136" s="29"/>
    </row>
    <row r="137" spans="2:12" ht="15.75">
      <c r="B137" s="2" t="s">
        <v>30</v>
      </c>
      <c r="C137" s="3">
        <v>212</v>
      </c>
      <c r="D137" s="26">
        <f t="shared" si="8"/>
        <v>15600</v>
      </c>
      <c r="E137" s="26">
        <f t="shared" si="8"/>
        <v>16700</v>
      </c>
      <c r="F137" s="26">
        <f t="shared" si="8"/>
        <v>16700</v>
      </c>
      <c r="G137" s="25">
        <v>15600</v>
      </c>
      <c r="H137" s="25">
        <v>16700</v>
      </c>
      <c r="I137" s="25">
        <v>16700</v>
      </c>
      <c r="J137" s="29"/>
      <c r="K137" s="29"/>
      <c r="L137" s="29"/>
    </row>
    <row r="138" spans="2:12" ht="15.75">
      <c r="B138" s="2" t="s">
        <v>31</v>
      </c>
      <c r="C138" s="3">
        <v>213</v>
      </c>
      <c r="D138" s="26">
        <f t="shared" si="8"/>
        <v>792249</v>
      </c>
      <c r="E138" s="26">
        <f t="shared" si="8"/>
        <v>849362.83</v>
      </c>
      <c r="F138" s="26">
        <f t="shared" si="8"/>
        <v>860104.45</v>
      </c>
      <c r="G138" s="25">
        <v>792249</v>
      </c>
      <c r="H138" s="25">
        <v>849362.83</v>
      </c>
      <c r="I138" s="25">
        <v>860104.45</v>
      </c>
      <c r="J138" s="29"/>
      <c r="K138" s="29"/>
      <c r="L138" s="29"/>
    </row>
    <row r="139" spans="2:12" ht="15.75">
      <c r="B139" s="2" t="s">
        <v>32</v>
      </c>
      <c r="C139" s="3">
        <v>220</v>
      </c>
      <c r="D139" s="24">
        <f>D141+D142+D143+D144+D145+D146</f>
        <v>629641</v>
      </c>
      <c r="E139" s="24">
        <f aca="true" t="shared" si="9" ref="E139:L139">E141+E142+E143+E144+E145+E146</f>
        <v>734842.5</v>
      </c>
      <c r="F139" s="24">
        <f t="shared" si="9"/>
        <v>735424.55</v>
      </c>
      <c r="G139" s="24">
        <f t="shared" si="9"/>
        <v>629641</v>
      </c>
      <c r="H139" s="24">
        <f t="shared" si="9"/>
        <v>734842.5</v>
      </c>
      <c r="I139" s="24">
        <f t="shared" si="9"/>
        <v>735424.55</v>
      </c>
      <c r="J139" s="24">
        <f t="shared" si="9"/>
        <v>0</v>
      </c>
      <c r="K139" s="24">
        <f t="shared" si="9"/>
        <v>0</v>
      </c>
      <c r="L139" s="24">
        <f t="shared" si="9"/>
        <v>0</v>
      </c>
    </row>
    <row r="140" spans="2:12" ht="15.75">
      <c r="B140" s="2" t="s">
        <v>28</v>
      </c>
      <c r="C140" s="3"/>
      <c r="D140" s="25"/>
      <c r="E140" s="25"/>
      <c r="F140" s="25"/>
      <c r="G140" s="25"/>
      <c r="H140" s="25"/>
      <c r="I140" s="25"/>
      <c r="J140" s="29"/>
      <c r="K140" s="29"/>
      <c r="L140" s="29"/>
    </row>
    <row r="141" spans="2:12" ht="15.75">
      <c r="B141" s="2" t="s">
        <v>33</v>
      </c>
      <c r="C141" s="3">
        <v>221</v>
      </c>
      <c r="D141" s="26">
        <f aca="true" t="shared" si="10" ref="D141:D146">G141+J141</f>
        <v>42380</v>
      </c>
      <c r="E141" s="26">
        <f aca="true" t="shared" si="11" ref="E141:E146">H141+K141</f>
        <v>42780</v>
      </c>
      <c r="F141" s="26">
        <f aca="true" t="shared" si="12" ref="F141:F146">I141+L141</f>
        <v>42780</v>
      </c>
      <c r="G141" s="25">
        <v>42380</v>
      </c>
      <c r="H141" s="25">
        <v>42780</v>
      </c>
      <c r="I141" s="25">
        <v>42780</v>
      </c>
      <c r="J141" s="29"/>
      <c r="K141" s="29"/>
      <c r="L141" s="29"/>
    </row>
    <row r="142" spans="2:12" ht="15.75">
      <c r="B142" s="2" t="s">
        <v>34</v>
      </c>
      <c r="C142" s="3">
        <v>222</v>
      </c>
      <c r="D142" s="26">
        <f t="shared" si="10"/>
        <v>600</v>
      </c>
      <c r="E142" s="26">
        <f t="shared" si="11"/>
        <v>0</v>
      </c>
      <c r="F142" s="26">
        <f t="shared" si="12"/>
        <v>0</v>
      </c>
      <c r="G142" s="25">
        <v>600</v>
      </c>
      <c r="H142" s="25"/>
      <c r="I142" s="25"/>
      <c r="J142" s="29"/>
      <c r="K142" s="29"/>
      <c r="L142" s="29"/>
    </row>
    <row r="143" spans="2:12" ht="15.75">
      <c r="B143" s="2" t="s">
        <v>35</v>
      </c>
      <c r="C143" s="3">
        <v>223</v>
      </c>
      <c r="D143" s="26">
        <f t="shared" si="10"/>
        <v>226670</v>
      </c>
      <c r="E143" s="26">
        <f t="shared" si="11"/>
        <v>326670</v>
      </c>
      <c r="F143" s="26">
        <f t="shared" si="12"/>
        <v>318500</v>
      </c>
      <c r="G143" s="25">
        <v>226670</v>
      </c>
      <c r="H143" s="25">
        <v>326670</v>
      </c>
      <c r="I143" s="25">
        <v>318500</v>
      </c>
      <c r="J143" s="29"/>
      <c r="K143" s="29"/>
      <c r="L143" s="29"/>
    </row>
    <row r="144" spans="2:12" ht="15.75">
      <c r="B144" s="2" t="s">
        <v>36</v>
      </c>
      <c r="C144" s="3">
        <v>224</v>
      </c>
      <c r="D144" s="26">
        <f t="shared" si="10"/>
        <v>0</v>
      </c>
      <c r="E144" s="26">
        <f t="shared" si="11"/>
        <v>0</v>
      </c>
      <c r="F144" s="26">
        <f t="shared" si="12"/>
        <v>0</v>
      </c>
      <c r="G144" s="25"/>
      <c r="H144" s="25"/>
      <c r="I144" s="25"/>
      <c r="J144" s="29"/>
      <c r="K144" s="29"/>
      <c r="L144" s="29"/>
    </row>
    <row r="145" spans="2:12" ht="15.75">
      <c r="B145" s="2" t="s">
        <v>37</v>
      </c>
      <c r="C145" s="3">
        <v>225</v>
      </c>
      <c r="D145" s="26">
        <f t="shared" si="10"/>
        <v>71334</v>
      </c>
      <c r="E145" s="26">
        <f t="shared" si="11"/>
        <v>74834</v>
      </c>
      <c r="F145" s="26">
        <f t="shared" si="12"/>
        <v>74834</v>
      </c>
      <c r="G145" s="25">
        <v>71334</v>
      </c>
      <c r="H145" s="25">
        <v>74834</v>
      </c>
      <c r="I145" s="25">
        <v>74834</v>
      </c>
      <c r="J145" s="29"/>
      <c r="K145" s="29"/>
      <c r="L145" s="29"/>
    </row>
    <row r="146" spans="2:12" ht="15.75">
      <c r="B146" s="2" t="s">
        <v>38</v>
      </c>
      <c r="C146" s="3">
        <v>226</v>
      </c>
      <c r="D146" s="26">
        <f t="shared" si="10"/>
        <v>288657</v>
      </c>
      <c r="E146" s="26">
        <f t="shared" si="11"/>
        <v>290558.5</v>
      </c>
      <c r="F146" s="26">
        <f t="shared" si="12"/>
        <v>299310.55</v>
      </c>
      <c r="G146" s="25">
        <v>288657</v>
      </c>
      <c r="H146" s="25">
        <v>290558.5</v>
      </c>
      <c r="I146" s="25">
        <v>299310.55</v>
      </c>
      <c r="J146" s="29"/>
      <c r="K146" s="29"/>
      <c r="L146" s="29"/>
    </row>
    <row r="147" spans="2:12" ht="31.5">
      <c r="B147" s="2" t="s">
        <v>39</v>
      </c>
      <c r="C147" s="3">
        <v>240</v>
      </c>
      <c r="D147" s="25">
        <f>D149</f>
        <v>0</v>
      </c>
      <c r="E147" s="25">
        <f aca="true" t="shared" si="13" ref="E147:L147">E149</f>
        <v>0</v>
      </c>
      <c r="F147" s="25">
        <f t="shared" si="13"/>
        <v>0</v>
      </c>
      <c r="G147" s="25">
        <f t="shared" si="13"/>
        <v>0</v>
      </c>
      <c r="H147" s="25">
        <f t="shared" si="13"/>
        <v>0</v>
      </c>
      <c r="I147" s="25">
        <f t="shared" si="13"/>
        <v>0</v>
      </c>
      <c r="J147" s="25">
        <f t="shared" si="13"/>
        <v>0</v>
      </c>
      <c r="K147" s="25">
        <f t="shared" si="13"/>
        <v>0</v>
      </c>
      <c r="L147" s="25">
        <f t="shared" si="13"/>
        <v>0</v>
      </c>
    </row>
    <row r="148" spans="2:12" ht="15.75">
      <c r="B148" s="2" t="s">
        <v>28</v>
      </c>
      <c r="C148" s="8"/>
      <c r="D148" s="26">
        <f aca="true" t="shared" si="14" ref="D148:F149">G148+J148</f>
        <v>0</v>
      </c>
      <c r="E148" s="26">
        <f t="shared" si="14"/>
        <v>0</v>
      </c>
      <c r="F148" s="26">
        <f t="shared" si="14"/>
        <v>0</v>
      </c>
      <c r="G148" s="25"/>
      <c r="H148" s="25"/>
      <c r="I148" s="25"/>
      <c r="J148" s="29"/>
      <c r="K148" s="29"/>
      <c r="L148" s="29"/>
    </row>
    <row r="149" spans="2:12" ht="31.5">
      <c r="B149" s="2" t="s">
        <v>40</v>
      </c>
      <c r="C149" s="8">
        <v>241</v>
      </c>
      <c r="D149" s="26">
        <f t="shared" si="14"/>
        <v>0</v>
      </c>
      <c r="E149" s="26">
        <f t="shared" si="14"/>
        <v>0</v>
      </c>
      <c r="F149" s="26">
        <f t="shared" si="14"/>
        <v>0</v>
      </c>
      <c r="G149" s="25"/>
      <c r="H149" s="25"/>
      <c r="I149" s="25"/>
      <c r="J149" s="29"/>
      <c r="K149" s="29"/>
      <c r="L149" s="29"/>
    </row>
    <row r="150" spans="2:12" ht="15.75">
      <c r="B150" s="2" t="s">
        <v>41</v>
      </c>
      <c r="C150" s="8">
        <v>260</v>
      </c>
      <c r="D150" s="25">
        <f>D152</f>
        <v>0</v>
      </c>
      <c r="E150" s="25">
        <f aca="true" t="shared" si="15" ref="E150:L150">E152</f>
        <v>0</v>
      </c>
      <c r="F150" s="25">
        <f t="shared" si="15"/>
        <v>0</v>
      </c>
      <c r="G150" s="25">
        <f t="shared" si="15"/>
        <v>0</v>
      </c>
      <c r="H150" s="25">
        <f t="shared" si="15"/>
        <v>0</v>
      </c>
      <c r="I150" s="25">
        <f t="shared" si="15"/>
        <v>0</v>
      </c>
      <c r="J150" s="25">
        <f t="shared" si="15"/>
        <v>0</v>
      </c>
      <c r="K150" s="25">
        <f t="shared" si="15"/>
        <v>0</v>
      </c>
      <c r="L150" s="25">
        <f t="shared" si="15"/>
        <v>0</v>
      </c>
    </row>
    <row r="151" spans="2:12" ht="15.75">
      <c r="B151" s="2" t="s">
        <v>28</v>
      </c>
      <c r="C151" s="8"/>
      <c r="D151" s="25"/>
      <c r="E151" s="25"/>
      <c r="F151" s="25"/>
      <c r="G151" s="25"/>
      <c r="H151" s="25"/>
      <c r="I151" s="25"/>
      <c r="J151" s="29"/>
      <c r="K151" s="29"/>
      <c r="L151" s="29"/>
    </row>
    <row r="152" spans="2:12" ht="15.75">
      <c r="B152" s="2" t="s">
        <v>42</v>
      </c>
      <c r="C152" s="8" t="s">
        <v>43</v>
      </c>
      <c r="D152" s="26">
        <f aca="true" t="shared" si="16" ref="D152:F153">G152+J152</f>
        <v>0</v>
      </c>
      <c r="E152" s="26">
        <f t="shared" si="16"/>
        <v>0</v>
      </c>
      <c r="F152" s="26">
        <f t="shared" si="16"/>
        <v>0</v>
      </c>
      <c r="G152" s="25"/>
      <c r="H152" s="25"/>
      <c r="I152" s="25"/>
      <c r="J152" s="29"/>
      <c r="K152" s="29"/>
      <c r="L152" s="29"/>
    </row>
    <row r="153" spans="2:12" ht="15.75">
      <c r="B153" s="2" t="s">
        <v>44</v>
      </c>
      <c r="C153" s="8" t="s">
        <v>45</v>
      </c>
      <c r="D153" s="26">
        <f t="shared" si="16"/>
        <v>223813</v>
      </c>
      <c r="E153" s="26">
        <f t="shared" si="16"/>
        <v>140898</v>
      </c>
      <c r="F153" s="26">
        <f t="shared" si="16"/>
        <v>13226</v>
      </c>
      <c r="G153" s="25">
        <v>223813</v>
      </c>
      <c r="H153" s="25">
        <v>140898</v>
      </c>
      <c r="I153" s="25">
        <v>13226</v>
      </c>
      <c r="J153" s="29"/>
      <c r="K153" s="29"/>
      <c r="L153" s="29"/>
    </row>
    <row r="154" spans="2:12" ht="15.75">
      <c r="B154" s="2" t="s">
        <v>46</v>
      </c>
      <c r="C154" s="3">
        <v>300</v>
      </c>
      <c r="D154" s="24">
        <f>D156+D157+D158</f>
        <v>1118744</v>
      </c>
      <c r="E154" s="24">
        <f aca="true" t="shared" si="17" ref="E154:L154">E156+E157+E158</f>
        <v>1067402</v>
      </c>
      <c r="F154" s="24">
        <f t="shared" si="17"/>
        <v>1177878</v>
      </c>
      <c r="G154" s="24">
        <f t="shared" si="17"/>
        <v>1118744</v>
      </c>
      <c r="H154" s="24">
        <f t="shared" si="17"/>
        <v>1067402</v>
      </c>
      <c r="I154" s="24">
        <f t="shared" si="17"/>
        <v>1177878</v>
      </c>
      <c r="J154" s="24">
        <f t="shared" si="17"/>
        <v>0</v>
      </c>
      <c r="K154" s="24">
        <f t="shared" si="17"/>
        <v>0</v>
      </c>
      <c r="L154" s="24">
        <f t="shared" si="17"/>
        <v>0</v>
      </c>
    </row>
    <row r="155" spans="2:12" ht="15.75">
      <c r="B155" s="2" t="s">
        <v>28</v>
      </c>
      <c r="C155" s="3"/>
      <c r="D155" s="25"/>
      <c r="E155" s="25"/>
      <c r="F155" s="25"/>
      <c r="G155" s="25"/>
      <c r="H155" s="25"/>
      <c r="I155" s="25"/>
      <c r="J155" s="29"/>
      <c r="K155" s="29"/>
      <c r="L155" s="29"/>
    </row>
    <row r="156" spans="2:12" ht="15.75">
      <c r="B156" s="2" t="s">
        <v>47</v>
      </c>
      <c r="C156" s="3">
        <v>310</v>
      </c>
      <c r="D156" s="26">
        <f aca="true" t="shared" si="18" ref="D156:D163">G156+J156</f>
        <v>159000</v>
      </c>
      <c r="E156" s="26">
        <f aca="true" t="shared" si="19" ref="E156:E163">H156+K156</f>
        <v>120000</v>
      </c>
      <c r="F156" s="26">
        <f aca="true" t="shared" si="20" ref="F156:F163">I156+L156</f>
        <v>185000</v>
      </c>
      <c r="G156" s="25">
        <v>159000</v>
      </c>
      <c r="H156" s="25">
        <v>120000</v>
      </c>
      <c r="I156" s="25">
        <v>185000</v>
      </c>
      <c r="J156" s="29"/>
      <c r="K156" s="29"/>
      <c r="L156" s="29"/>
    </row>
    <row r="157" spans="2:12" ht="15.75">
      <c r="B157" s="2" t="s">
        <v>48</v>
      </c>
      <c r="C157" s="3">
        <v>320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5"/>
      <c r="H157" s="25"/>
      <c r="I157" s="25"/>
      <c r="J157" s="29"/>
      <c r="K157" s="29"/>
      <c r="L157" s="29"/>
    </row>
    <row r="158" spans="2:12" ht="15.75">
      <c r="B158" s="2" t="s">
        <v>49</v>
      </c>
      <c r="C158" s="3">
        <v>340</v>
      </c>
      <c r="D158" s="26">
        <f t="shared" si="18"/>
        <v>959744</v>
      </c>
      <c r="E158" s="26">
        <f t="shared" si="19"/>
        <v>947402</v>
      </c>
      <c r="F158" s="26">
        <f t="shared" si="20"/>
        <v>992878</v>
      </c>
      <c r="G158" s="25">
        <v>959744</v>
      </c>
      <c r="H158" s="25">
        <v>947402</v>
      </c>
      <c r="I158" s="25">
        <v>992878</v>
      </c>
      <c r="J158" s="29"/>
      <c r="K158" s="29"/>
      <c r="L158" s="29"/>
    </row>
    <row r="159" spans="2:12" ht="15.75">
      <c r="B159" s="2" t="s">
        <v>50</v>
      </c>
      <c r="C159" s="3">
        <v>500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5"/>
      <c r="H159" s="25"/>
      <c r="I159" s="25"/>
      <c r="J159" s="29"/>
      <c r="K159" s="29"/>
      <c r="L159" s="29"/>
    </row>
    <row r="160" spans="2:12" ht="15.75">
      <c r="B160" s="2" t="s">
        <v>28</v>
      </c>
      <c r="C160" s="3"/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5"/>
      <c r="H160" s="25"/>
      <c r="I160" s="25"/>
      <c r="J160" s="29"/>
      <c r="K160" s="29"/>
      <c r="L160" s="29"/>
    </row>
    <row r="161" spans="2:12" ht="15.75">
      <c r="B161" s="2" t="s">
        <v>51</v>
      </c>
      <c r="C161" s="3">
        <v>520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5"/>
      <c r="H161" s="25"/>
      <c r="I161" s="25"/>
      <c r="J161" s="29"/>
      <c r="K161" s="29"/>
      <c r="L161" s="29"/>
    </row>
    <row r="162" spans="2:12" ht="31.5">
      <c r="B162" s="2" t="s">
        <v>52</v>
      </c>
      <c r="C162" s="3">
        <v>530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5"/>
      <c r="H162" s="25"/>
      <c r="I162" s="25"/>
      <c r="J162" s="29"/>
      <c r="K162" s="29"/>
      <c r="L162" s="29"/>
    </row>
    <row r="163" spans="2:12" ht="15.75">
      <c r="B163" s="2" t="s">
        <v>53</v>
      </c>
      <c r="C163" s="3"/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5"/>
      <c r="H163" s="25"/>
      <c r="I163" s="25"/>
      <c r="J163" s="29"/>
      <c r="K163" s="29"/>
      <c r="L163" s="29"/>
    </row>
    <row r="164" spans="2:12" ht="15.75">
      <c r="B164" s="2" t="s">
        <v>54</v>
      </c>
      <c r="C164" s="3" t="s">
        <v>55</v>
      </c>
      <c r="D164" s="2"/>
      <c r="E164" s="2"/>
      <c r="F164" s="2"/>
      <c r="G164" s="2"/>
      <c r="H164" s="2"/>
      <c r="I164" s="2"/>
      <c r="J164" s="6"/>
      <c r="K164" s="6"/>
      <c r="L164" s="6"/>
    </row>
    <row r="166" spans="2:12" ht="15.75">
      <c r="B166" s="39" t="s">
        <v>137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8" spans="1:12" ht="33" customHeight="1">
      <c r="A168" s="15" t="s">
        <v>134</v>
      </c>
      <c r="B168" s="33" t="s">
        <v>135</v>
      </c>
      <c r="C168" s="76" t="s">
        <v>143</v>
      </c>
      <c r="D168" s="77"/>
      <c r="E168" s="77"/>
      <c r="F168" s="77"/>
      <c r="G168" s="77"/>
      <c r="H168" s="78"/>
      <c r="I168" s="79" t="s">
        <v>136</v>
      </c>
      <c r="J168" s="80"/>
      <c r="K168" s="80"/>
      <c r="L168" s="81"/>
    </row>
    <row r="169" spans="1:12" ht="45.75" customHeight="1">
      <c r="A169" s="34">
        <v>1</v>
      </c>
      <c r="B169" s="6" t="s">
        <v>0</v>
      </c>
      <c r="C169" s="82" t="s">
        <v>2</v>
      </c>
      <c r="D169" s="83"/>
      <c r="E169" s="83"/>
      <c r="F169" s="83"/>
      <c r="G169" s="83"/>
      <c r="H169" s="84"/>
      <c r="I169" s="85" t="s">
        <v>1</v>
      </c>
      <c r="J169" s="86"/>
      <c r="K169" s="86"/>
      <c r="L169" s="87"/>
    </row>
    <row r="172" spans="3:6" ht="15.75">
      <c r="C172" s="18"/>
      <c r="D172" s="46" t="s">
        <v>138</v>
      </c>
      <c r="E172" s="46"/>
      <c r="F172" s="46"/>
    </row>
    <row r="173" spans="2:11" ht="15.75">
      <c r="B173" s="18" t="s">
        <v>159</v>
      </c>
      <c r="C173" s="11" t="s">
        <v>141</v>
      </c>
      <c r="G173" s="88" t="s">
        <v>160</v>
      </c>
      <c r="H173" s="88"/>
      <c r="I173" s="88"/>
      <c r="J173" s="88"/>
      <c r="K173" s="88"/>
    </row>
    <row r="174" spans="3:9" ht="12.75">
      <c r="C174" s="89" t="s">
        <v>146</v>
      </c>
      <c r="D174" s="89"/>
      <c r="E174" s="89"/>
      <c r="F174" s="89"/>
      <c r="G174" s="20" t="s">
        <v>139</v>
      </c>
      <c r="H174" s="21"/>
      <c r="I174" s="21"/>
    </row>
    <row r="175" spans="2:11" ht="47.25">
      <c r="B175" s="19" t="s">
        <v>140</v>
      </c>
      <c r="C175" s="11" t="s">
        <v>141</v>
      </c>
      <c r="G175" s="88" t="s">
        <v>148</v>
      </c>
      <c r="H175" s="88"/>
      <c r="I175" s="88"/>
      <c r="J175" s="88"/>
      <c r="K175" s="88"/>
    </row>
    <row r="176" spans="2:9" ht="15.75">
      <c r="B176" s="11"/>
      <c r="C176" s="89" t="s">
        <v>146</v>
      </c>
      <c r="D176" s="89"/>
      <c r="E176" s="89"/>
      <c r="F176" s="89"/>
      <c r="G176" s="20" t="s">
        <v>139</v>
      </c>
      <c r="H176" s="21"/>
      <c r="I176" s="21"/>
    </row>
    <row r="177" spans="2:3" ht="15.75">
      <c r="B177" s="11"/>
      <c r="C177" s="11"/>
    </row>
    <row r="178" spans="2:11" ht="31.5">
      <c r="B178" s="19" t="s">
        <v>147</v>
      </c>
      <c r="C178" s="11" t="s">
        <v>141</v>
      </c>
      <c r="G178" s="88" t="s">
        <v>149</v>
      </c>
      <c r="H178" s="88"/>
      <c r="I178" s="88"/>
      <c r="J178" s="88"/>
      <c r="K178" s="88"/>
    </row>
    <row r="179" spans="2:9" ht="15.75">
      <c r="B179" s="11" t="s">
        <v>138</v>
      </c>
      <c r="C179" s="89" t="s">
        <v>146</v>
      </c>
      <c r="D179" s="89"/>
      <c r="E179" s="89"/>
      <c r="F179" s="89"/>
      <c r="G179" s="20" t="s">
        <v>139</v>
      </c>
      <c r="H179" s="21"/>
      <c r="I179" s="21"/>
    </row>
    <row r="181" ht="15.75">
      <c r="B181" s="11"/>
    </row>
    <row r="182" spans="2:11" ht="15.75">
      <c r="B182" s="11" t="s">
        <v>153</v>
      </c>
      <c r="C182" s="11" t="s">
        <v>141</v>
      </c>
      <c r="G182" s="88" t="s">
        <v>161</v>
      </c>
      <c r="H182" s="88"/>
      <c r="I182" s="88"/>
      <c r="J182" s="88"/>
      <c r="K182" s="88"/>
    </row>
    <row r="183" spans="2:9" ht="15.75">
      <c r="B183" s="11" t="s">
        <v>150</v>
      </c>
      <c r="C183" s="89" t="s">
        <v>146</v>
      </c>
      <c r="D183" s="89"/>
      <c r="E183" s="89"/>
      <c r="F183" s="89"/>
      <c r="G183" s="20" t="s">
        <v>139</v>
      </c>
      <c r="H183" s="21"/>
      <c r="I183" s="21"/>
    </row>
    <row r="184" spans="2:11" ht="15.75">
      <c r="B184" s="37" t="s">
        <v>166</v>
      </c>
      <c r="C184" s="11" t="s">
        <v>141</v>
      </c>
      <c r="G184" s="88" t="s">
        <v>3</v>
      </c>
      <c r="H184" s="88"/>
      <c r="I184" s="88"/>
      <c r="J184" s="88"/>
      <c r="K184" s="88"/>
    </row>
    <row r="185" spans="3:8" ht="12.75">
      <c r="C185" s="22" t="s">
        <v>146</v>
      </c>
      <c r="D185" s="22"/>
      <c r="E185" s="22"/>
      <c r="F185" s="22"/>
      <c r="G185" s="20" t="s">
        <v>139</v>
      </c>
      <c r="H185" s="21"/>
    </row>
  </sheetData>
  <mergeCells count="217">
    <mergeCell ref="C183:F183"/>
    <mergeCell ref="G184:K184"/>
    <mergeCell ref="C176:F176"/>
    <mergeCell ref="G178:K178"/>
    <mergeCell ref="C179:F179"/>
    <mergeCell ref="G182:K182"/>
    <mergeCell ref="D172:F172"/>
    <mergeCell ref="G173:K173"/>
    <mergeCell ref="C174:F174"/>
    <mergeCell ref="G175:K175"/>
    <mergeCell ref="B166:L166"/>
    <mergeCell ref="C168:H168"/>
    <mergeCell ref="I168:L168"/>
    <mergeCell ref="C169:H169"/>
    <mergeCell ref="I169:L169"/>
    <mergeCell ref="G113:I113"/>
    <mergeCell ref="J113:L113"/>
    <mergeCell ref="G114:G115"/>
    <mergeCell ref="H114:H115"/>
    <mergeCell ref="I114:I115"/>
    <mergeCell ref="J114:J115"/>
    <mergeCell ref="K114:K115"/>
    <mergeCell ref="L114:L115"/>
    <mergeCell ref="B107:F107"/>
    <mergeCell ref="G107:J107"/>
    <mergeCell ref="B110:L110"/>
    <mergeCell ref="B112:B115"/>
    <mergeCell ref="C112:C115"/>
    <mergeCell ref="D112:F112"/>
    <mergeCell ref="G112:L112"/>
    <mergeCell ref="D113:D115"/>
    <mergeCell ref="E113:E115"/>
    <mergeCell ref="F113:F115"/>
    <mergeCell ref="B105:F105"/>
    <mergeCell ref="G105:J105"/>
    <mergeCell ref="B106:F106"/>
    <mergeCell ref="G106:J106"/>
    <mergeCell ref="B103:F103"/>
    <mergeCell ref="G103:J103"/>
    <mergeCell ref="B104:F104"/>
    <mergeCell ref="G104:J104"/>
    <mergeCell ref="B101:F101"/>
    <mergeCell ref="G101:J101"/>
    <mergeCell ref="B102:F102"/>
    <mergeCell ref="G102:J102"/>
    <mergeCell ref="B99:F99"/>
    <mergeCell ref="G99:J99"/>
    <mergeCell ref="B100:F100"/>
    <mergeCell ref="G100:J100"/>
    <mergeCell ref="B97:F97"/>
    <mergeCell ref="G97:J97"/>
    <mergeCell ref="B98:F98"/>
    <mergeCell ref="G98:J98"/>
    <mergeCell ref="B95:F95"/>
    <mergeCell ref="G95:J95"/>
    <mergeCell ref="B96:F96"/>
    <mergeCell ref="G96:J96"/>
    <mergeCell ref="B93:F93"/>
    <mergeCell ref="G93:J93"/>
    <mergeCell ref="B94:F94"/>
    <mergeCell ref="G94:J94"/>
    <mergeCell ref="B91:F91"/>
    <mergeCell ref="G91:J91"/>
    <mergeCell ref="B92:F92"/>
    <mergeCell ref="G92:J92"/>
    <mergeCell ref="B89:F89"/>
    <mergeCell ref="G89:J89"/>
    <mergeCell ref="B90:F90"/>
    <mergeCell ref="G90:J90"/>
    <mergeCell ref="B87:F87"/>
    <mergeCell ref="G87:J87"/>
    <mergeCell ref="B88:F88"/>
    <mergeCell ref="G88:J88"/>
    <mergeCell ref="B85:F85"/>
    <mergeCell ref="G85:J85"/>
    <mergeCell ref="B86:F86"/>
    <mergeCell ref="G86:J86"/>
    <mergeCell ref="B83:F83"/>
    <mergeCell ref="G83:J83"/>
    <mergeCell ref="B84:F84"/>
    <mergeCell ref="G84:J84"/>
    <mergeCell ref="B81:F81"/>
    <mergeCell ref="G81:J81"/>
    <mergeCell ref="B82:F82"/>
    <mergeCell ref="G82:J82"/>
    <mergeCell ref="B79:F79"/>
    <mergeCell ref="G79:J79"/>
    <mergeCell ref="B80:F80"/>
    <mergeCell ref="G80:J80"/>
    <mergeCell ref="B77:F77"/>
    <mergeCell ref="G77:J77"/>
    <mergeCell ref="B78:F78"/>
    <mergeCell ref="G78:J78"/>
    <mergeCell ref="B75:F75"/>
    <mergeCell ref="G75:J75"/>
    <mergeCell ref="B76:F76"/>
    <mergeCell ref="G76:J76"/>
    <mergeCell ref="B73:F73"/>
    <mergeCell ref="G73:J73"/>
    <mergeCell ref="B74:F74"/>
    <mergeCell ref="G74:J74"/>
    <mergeCell ref="B71:F71"/>
    <mergeCell ref="G71:J71"/>
    <mergeCell ref="B72:F72"/>
    <mergeCell ref="G72:J72"/>
    <mergeCell ref="B69:F69"/>
    <mergeCell ref="G69:J69"/>
    <mergeCell ref="B70:F70"/>
    <mergeCell ref="G70:J70"/>
    <mergeCell ref="B67:F67"/>
    <mergeCell ref="G67:J67"/>
    <mergeCell ref="B68:F68"/>
    <mergeCell ref="G68:J68"/>
    <mergeCell ref="B65:F65"/>
    <mergeCell ref="G65:J65"/>
    <mergeCell ref="B66:F66"/>
    <mergeCell ref="G66:J66"/>
    <mergeCell ref="B63:F63"/>
    <mergeCell ref="G63:J63"/>
    <mergeCell ref="B64:F64"/>
    <mergeCell ref="G64:J64"/>
    <mergeCell ref="B61:F61"/>
    <mergeCell ref="G61:J61"/>
    <mergeCell ref="B62:F62"/>
    <mergeCell ref="G62:J62"/>
    <mergeCell ref="B59:F59"/>
    <mergeCell ref="G59:J59"/>
    <mergeCell ref="B60:F60"/>
    <mergeCell ref="G60:J60"/>
    <mergeCell ref="B57:F57"/>
    <mergeCell ref="G57:J57"/>
    <mergeCell ref="B58:F58"/>
    <mergeCell ref="G58:J58"/>
    <mergeCell ref="B55:F55"/>
    <mergeCell ref="G55:J55"/>
    <mergeCell ref="B56:F56"/>
    <mergeCell ref="G56:J56"/>
    <mergeCell ref="B53:F53"/>
    <mergeCell ref="G53:J53"/>
    <mergeCell ref="B54:F54"/>
    <mergeCell ref="G54:J54"/>
    <mergeCell ref="B51:F51"/>
    <mergeCell ref="G51:J51"/>
    <mergeCell ref="B52:F52"/>
    <mergeCell ref="G52:J52"/>
    <mergeCell ref="B49:F49"/>
    <mergeCell ref="G49:J49"/>
    <mergeCell ref="B50:F50"/>
    <mergeCell ref="G50:J50"/>
    <mergeCell ref="B47:F47"/>
    <mergeCell ref="G47:J47"/>
    <mergeCell ref="B48:F48"/>
    <mergeCell ref="G48:J48"/>
    <mergeCell ref="B45:F45"/>
    <mergeCell ref="G45:J45"/>
    <mergeCell ref="B46:F46"/>
    <mergeCell ref="G46:J46"/>
    <mergeCell ref="B43:F43"/>
    <mergeCell ref="G43:J43"/>
    <mergeCell ref="B44:F44"/>
    <mergeCell ref="G44:J44"/>
    <mergeCell ref="B41:F41"/>
    <mergeCell ref="G41:J41"/>
    <mergeCell ref="B42:F42"/>
    <mergeCell ref="G42:J42"/>
    <mergeCell ref="B39:F39"/>
    <mergeCell ref="G39:J39"/>
    <mergeCell ref="B40:F40"/>
    <mergeCell ref="G40:J40"/>
    <mergeCell ref="B38:F38"/>
    <mergeCell ref="G38:J38"/>
    <mergeCell ref="B36:F36"/>
    <mergeCell ref="G36:J36"/>
    <mergeCell ref="B37:F37"/>
    <mergeCell ref="G37:J37"/>
    <mergeCell ref="B31:L31"/>
    <mergeCell ref="B33:L33"/>
    <mergeCell ref="B35:F35"/>
    <mergeCell ref="G35:J35"/>
    <mergeCell ref="B21:L21"/>
    <mergeCell ref="B22:L22"/>
    <mergeCell ref="B25:L25"/>
    <mergeCell ref="B29:L29"/>
    <mergeCell ref="B23:K23"/>
    <mergeCell ref="B24:K24"/>
    <mergeCell ref="B26:K26"/>
    <mergeCell ref="B27:K27"/>
    <mergeCell ref="B28:K28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13:C13"/>
    <mergeCell ref="D13:F13"/>
    <mergeCell ref="G13:K13"/>
    <mergeCell ref="B14:C14"/>
    <mergeCell ref="D14:F14"/>
    <mergeCell ref="G14:K14"/>
    <mergeCell ref="G6:H6"/>
    <mergeCell ref="G7:I7"/>
    <mergeCell ref="B8:L8"/>
    <mergeCell ref="B12:C12"/>
    <mergeCell ref="D12:F12"/>
    <mergeCell ref="G12:K12"/>
    <mergeCell ref="G2:K2"/>
    <mergeCell ref="G3:K3"/>
    <mergeCell ref="G4:K4"/>
    <mergeCell ref="G5:H5"/>
    <mergeCell ref="I5:K5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" right="0.2" top="0.16" bottom="0.32" header="0.16" footer="0.23"/>
  <pageSetup horizontalDpi="600" verticalDpi="600" orientation="landscape" paperSize="9" scale="7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2012-03-01T16:51:09Z</cp:lastPrinted>
  <dcterms:created xsi:type="dcterms:W3CDTF">1996-10-08T23:32:33Z</dcterms:created>
  <dcterms:modified xsi:type="dcterms:W3CDTF">2012-03-05T22:20:45Z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